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autoCompressPictures="0"/>
  <mc:AlternateContent xmlns:mc="http://schemas.openxmlformats.org/markup-compatibility/2006">
    <mc:Choice Requires="x15">
      <x15ac:absPath xmlns:x15ac="http://schemas.microsoft.com/office/spreadsheetml/2010/11/ac" url="/Users/gaellegarcia/Documents/1 - GAEL29/"/>
    </mc:Choice>
  </mc:AlternateContent>
  <xr:revisionPtr revIDLastSave="0" documentId="8_{4BEB2707-986B-3C4D-877B-0749DEB3C2B1}" xr6:coauthVersionLast="47" xr6:coauthVersionMax="47" xr10:uidLastSave="{00000000-0000-0000-0000-000000000000}"/>
  <bookViews>
    <workbookView xWindow="560" yWindow="500" windowWidth="26220" windowHeight="16240" tabRatio="974" firstSheet="2" activeTab="2" xr2:uid="{00000000-000D-0000-FFFF-FFFF00000000}"/>
  </bookViews>
  <sheets>
    <sheet name="Contexte et méthode" sheetId="1" r:id="rId1"/>
    <sheet name="Infos labels pour les 50% " sheetId="2" r:id="rId2"/>
    <sheet name="Synthèse annuelle" sheetId="3" r:id="rId3"/>
    <sheet name="Janvier" sheetId="4" r:id="rId4"/>
    <sheet name="Février" sheetId="5" r:id="rId5"/>
    <sheet name="Mars" sheetId="6" r:id="rId6"/>
    <sheet name="Avril" sheetId="7" r:id="rId7"/>
    <sheet name="Mai" sheetId="8" r:id="rId8"/>
    <sheet name="Juin" sheetId="9" r:id="rId9"/>
    <sheet name="Juillet" sheetId="10" r:id="rId10"/>
    <sheet name="Août" sheetId="11" r:id="rId11"/>
    <sheet name="Septembre" sheetId="12" r:id="rId12"/>
    <sheet name="Octobre" sheetId="13" r:id="rId13"/>
    <sheet name="Novembre" sheetId="14" r:id="rId14"/>
    <sheet name="Décembre" sheetId="15" r:id="rId15"/>
    <sheet name="Fournisseurs Gael 29"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 uri="GoogleSheetsCustomDataVersion1">
      <go:sheetsCustomData xmlns:go="http://customooxmlschemas.google.com/" r:id="rId19" roundtripDataSignature="AMtx7mhaEMbLtOi3fSjV7hFoVhft0IFNzQ=="/>
    </ext>
  </extLst>
</workbook>
</file>

<file path=xl/calcChain.xml><?xml version="1.0" encoding="utf-8"?>
<calcChain xmlns="http://schemas.openxmlformats.org/spreadsheetml/2006/main">
  <c r="B25" i="5" l="1"/>
  <c r="E10" i="3" s="1"/>
  <c r="B25" i="13"/>
  <c r="E26" i="3" s="1"/>
  <c r="B25" i="4"/>
  <c r="E8" i="3" s="1"/>
  <c r="B25" i="6"/>
  <c r="E12" i="3" s="1"/>
  <c r="B25" i="7"/>
  <c r="E14" i="3" s="1"/>
  <c r="B25" i="8"/>
  <c r="B25" i="9"/>
  <c r="E18" i="3" s="1"/>
  <c r="B25" i="10"/>
  <c r="B25" i="11"/>
  <c r="E22" i="3" s="1"/>
  <c r="B25" i="12"/>
  <c r="E24" i="3" s="1"/>
  <c r="B25" i="14"/>
  <c r="E28" i="3" s="1"/>
  <c r="B25" i="15"/>
  <c r="C25" i="13"/>
  <c r="G26" i="3" s="1"/>
  <c r="C25" i="4"/>
  <c r="G8" i="3" s="1"/>
  <c r="C25" i="5"/>
  <c r="G10" i="3" s="1"/>
  <c r="C25" i="6"/>
  <c r="G12" i="3" s="1"/>
  <c r="C25" i="7"/>
  <c r="G14" i="3" s="1"/>
  <c r="C25" i="8"/>
  <c r="G16" i="3" s="1"/>
  <c r="C25" i="9"/>
  <c r="G18" i="3" s="1"/>
  <c r="C25" i="10"/>
  <c r="G20" i="3" s="1"/>
  <c r="C25" i="11"/>
  <c r="G22" i="3" s="1"/>
  <c r="C25" i="12"/>
  <c r="G24" i="3" s="1"/>
  <c r="C25" i="14"/>
  <c r="G28" i="3" s="1"/>
  <c r="C25" i="15"/>
  <c r="G30" i="3" s="1"/>
  <c r="E25" i="13"/>
  <c r="K26" i="3" s="1"/>
  <c r="E25" i="5"/>
  <c r="K10" i="3" s="1"/>
  <c r="E25" i="6"/>
  <c r="K12" i="3" s="1"/>
  <c r="E25" i="7"/>
  <c r="K14" i="3" s="1"/>
  <c r="E25" i="8"/>
  <c r="K16" i="3" s="1"/>
  <c r="E25" i="9"/>
  <c r="K18" i="3" s="1"/>
  <c r="E25" i="10"/>
  <c r="K20" i="3" s="1"/>
  <c r="E25" i="11"/>
  <c r="K22" i="3" s="1"/>
  <c r="E25" i="12"/>
  <c r="K24" i="3" s="1"/>
  <c r="E25" i="14"/>
  <c r="K28" i="3" s="1"/>
  <c r="E25" i="15"/>
  <c r="K30" i="3" s="1"/>
  <c r="D25" i="14"/>
  <c r="I28" i="3" s="1"/>
  <c r="D25" i="15"/>
  <c r="I30" i="3" s="1"/>
  <c r="D25" i="13"/>
  <c r="I26" i="3" s="1"/>
  <c r="D25" i="12"/>
  <c r="I24" i="3" s="1"/>
  <c r="D25" i="11"/>
  <c r="I22" i="3" s="1"/>
  <c r="D25" i="10"/>
  <c r="I20" i="3" s="1"/>
  <c r="D25" i="9"/>
  <c r="I18" i="3" s="1"/>
  <c r="D25" i="8"/>
  <c r="I16" i="3" s="1"/>
  <c r="D25" i="6"/>
  <c r="I12" i="3" s="1"/>
  <c r="D25" i="7"/>
  <c r="I14" i="3" s="1"/>
  <c r="D25" i="5"/>
  <c r="I10" i="3" s="1"/>
  <c r="D25" i="4"/>
  <c r="I8" i="3" s="1"/>
  <c r="E25" i="4"/>
  <c r="K8" i="3" s="1"/>
  <c r="F47" i="3"/>
  <c r="G38" i="3"/>
  <c r="B26" i="15" l="1"/>
  <c r="B26" i="14"/>
  <c r="B26" i="13"/>
  <c r="B26" i="12"/>
  <c r="B26" i="10"/>
  <c r="E28" i="10" s="1"/>
  <c r="K21" i="3" s="1"/>
  <c r="B26" i="11"/>
  <c r="B28" i="11" s="1"/>
  <c r="E23" i="3" s="1"/>
  <c r="B26" i="8"/>
  <c r="C28" i="8" s="1"/>
  <c r="G17" i="3" s="1"/>
  <c r="B26" i="9"/>
  <c r="E28" i="9" s="1"/>
  <c r="K19" i="3" s="1"/>
  <c r="B26" i="7"/>
  <c r="E28" i="7" s="1"/>
  <c r="K15" i="3" s="1"/>
  <c r="B26" i="6"/>
  <c r="D28" i="6" s="1"/>
  <c r="I13" i="3" s="1"/>
  <c r="B26" i="5"/>
  <c r="E28" i="5" s="1"/>
  <c r="K11" i="3" s="1"/>
  <c r="B26" i="4"/>
  <c r="K33" i="3"/>
  <c r="K42" i="3" s="1"/>
  <c r="I33" i="3"/>
  <c r="I42" i="3" s="1"/>
  <c r="G33" i="3"/>
  <c r="D28" i="13"/>
  <c r="I27" i="3" s="1"/>
  <c r="D28" i="15"/>
  <c r="I31" i="3" s="1"/>
  <c r="D28" i="14"/>
  <c r="I29" i="3" s="1"/>
  <c r="M18" i="3"/>
  <c r="M12" i="3"/>
  <c r="M24" i="3"/>
  <c r="M28" i="3"/>
  <c r="M22" i="3"/>
  <c r="M10" i="3"/>
  <c r="M14" i="3"/>
  <c r="M8" i="3"/>
  <c r="M26" i="3"/>
  <c r="E30" i="3"/>
  <c r="M30" i="3" s="1"/>
  <c r="E20" i="3"/>
  <c r="M20" i="3" s="1"/>
  <c r="E16" i="3"/>
  <c r="M16" i="3" s="1"/>
  <c r="E28" i="6" l="1"/>
  <c r="K13" i="3" s="1"/>
  <c r="C28" i="13"/>
  <c r="G27" i="3" s="1"/>
  <c r="B28" i="6"/>
  <c r="E13" i="3" s="1"/>
  <c r="C28" i="6"/>
  <c r="G13" i="3" s="1"/>
  <c r="B28" i="14"/>
  <c r="E29" i="3" s="1"/>
  <c r="C28" i="11"/>
  <c r="G23" i="3" s="1"/>
  <c r="C28" i="15"/>
  <c r="G31" i="3" s="1"/>
  <c r="B28" i="15"/>
  <c r="E31" i="3" s="1"/>
  <c r="C28" i="14"/>
  <c r="G29" i="3" s="1"/>
  <c r="E28" i="15"/>
  <c r="K31" i="3" s="1"/>
  <c r="E28" i="11"/>
  <c r="K23" i="3" s="1"/>
  <c r="E28" i="14"/>
  <c r="K29" i="3" s="1"/>
  <c r="E28" i="13"/>
  <c r="K27" i="3" s="1"/>
  <c r="B28" i="13"/>
  <c r="E27" i="3" s="1"/>
  <c r="B28" i="8"/>
  <c r="E17" i="3" s="1"/>
  <c r="D28" i="11"/>
  <c r="I23" i="3" s="1"/>
  <c r="B28" i="7"/>
  <c r="E15" i="3" s="1"/>
  <c r="C28" i="10"/>
  <c r="G21" i="3" s="1"/>
  <c r="B28" i="10"/>
  <c r="E21" i="3" s="1"/>
  <c r="D28" i="8"/>
  <c r="I17" i="3" s="1"/>
  <c r="C28" i="9"/>
  <c r="G19" i="3" s="1"/>
  <c r="D28" i="9"/>
  <c r="I19" i="3" s="1"/>
  <c r="E28" i="8"/>
  <c r="K17" i="3" s="1"/>
  <c r="D28" i="7"/>
  <c r="I15" i="3" s="1"/>
  <c r="B28" i="9"/>
  <c r="E19" i="3" s="1"/>
  <c r="D28" i="10"/>
  <c r="I21" i="3" s="1"/>
  <c r="D28" i="5"/>
  <c r="I11" i="3" s="1"/>
  <c r="B28" i="5"/>
  <c r="E11" i="3" s="1"/>
  <c r="C28" i="5"/>
  <c r="G11" i="3" s="1"/>
  <c r="C28" i="7"/>
  <c r="G15" i="3" s="1"/>
  <c r="E33" i="3"/>
  <c r="E28" i="12"/>
  <c r="K25" i="3" s="1"/>
  <c r="B28" i="12"/>
  <c r="E25" i="3" s="1"/>
  <c r="C28" i="12"/>
  <c r="G25" i="3" s="1"/>
  <c r="B28" i="4"/>
  <c r="E9" i="3" s="1"/>
  <c r="D28" i="4"/>
  <c r="C28" i="4"/>
  <c r="G9" i="3" s="1"/>
  <c r="D28" i="12"/>
  <c r="I25" i="3" s="1"/>
  <c r="E28" i="4"/>
  <c r="I9" i="3" l="1"/>
  <c r="K9" i="3"/>
  <c r="E35" i="3"/>
  <c r="E37" i="3" s="1"/>
  <c r="E44" i="3" s="1"/>
  <c r="E47" i="3" s="1"/>
  <c r="D47" i="3" s="1"/>
  <c r="E42" i="3"/>
  <c r="K37" i="3" l="1"/>
  <c r="K44" i="3" s="1"/>
  <c r="G37" i="3"/>
  <c r="G44" i="3" s="1"/>
  <c r="I37" i="3"/>
  <c r="I44" i="3" s="1"/>
</calcChain>
</file>

<file path=xl/sharedStrings.xml><?xml version="1.0" encoding="utf-8"?>
<sst xmlns="http://schemas.openxmlformats.org/spreadsheetml/2006/main" count="304" uniqueCount="140">
  <si>
    <t>Comment et pourquoi utiliser ce calculateur ?</t>
  </si>
  <si>
    <t>Contexte de la création de ce tableur :</t>
  </si>
  <si>
    <t>Objectif du tableur :</t>
  </si>
  <si>
    <t>Méthode de remplissage du tableau :</t>
  </si>
  <si>
    <t>Règle de gestion des doublons</t>
  </si>
  <si>
    <t>Un produit peut parfois avoir plusieurs labels (ex : biologique et Label rouge).</t>
  </si>
  <si>
    <t>Pour la saisie, il vous est proposé la règle suivante :</t>
  </si>
  <si>
    <t>&gt; Un produit à la fois biologique et "autres labels" sera comptabilisé dans la catégorie "produits biologiques".</t>
  </si>
  <si>
    <t>&gt; Un produit à la fois Label rouge et fermier sera comptabilisé dans la catégorie "label rouge".</t>
  </si>
  <si>
    <t>&gt; Un produit à la fois "fermier" et sous SIQO sera compté dans la catégorie "SIQO"</t>
  </si>
  <si>
    <t>&gt; Un produit issu du commerce équitable et bio sera comptabilisé dans la catégorie "produits biologiques".</t>
  </si>
  <si>
    <t>Les catégories de produits entrant dans le calcul des 50%</t>
  </si>
  <si>
    <t>Les produits biologiques</t>
  </si>
  <si>
    <t>Les autres signes officiels de la qualité et de l’origine (SIQO)</t>
  </si>
  <si>
    <t>Les différents SIQO sont une garantie officielle pour les consommateurs :</t>
  </si>
  <si>
    <t>&gt; garantie de l’origine (AOC et AOP ; IGP) ;</t>
  </si>
  <si>
    <t>&gt; garantie de la qualité supérieure (Label rouge) ;</t>
  </si>
  <si>
    <t>&gt; garantie d’une recette traditionnelle (STG).</t>
  </si>
  <si>
    <t>L’Appellation d'Origine Protégée/Contrôlée (AOP/AOC)</t>
  </si>
  <si>
    <t>L’Appellation d’origine protégée (AOP) désigne un produit dont toutes les étapes de production sont réalisées selon un savoir-faire reconnu dans une même aire géographique, qui donne ses caractéristiques au produit. C’est un signe européen qui protège le nom du produit dans toute l’Union européenne.</t>
  </si>
  <si>
    <t>L’Appellation d’origine contrôlée (AOC) désigne des produits répondant aux critères de l’AOP et protège la dénomination sur le territoire français. Elle constitue une étape vers l’AOP, désormais signe européen.</t>
  </si>
  <si>
    <t>C’est la notion de terroir qui fonde le concept des Appellations d’origine. Un terroir est une zone géographique particulière de laquelle une production tire son originalité́ directement des spécificités de son aire de production.</t>
  </si>
  <si>
    <t>L’Indication Géographique Protégée (IGP)</t>
  </si>
  <si>
    <t>L’Indication géographique protégée (IGP) est un signe Européen qui identifie un produit agricole, brut ou transformé, dont la qualité́, la réputation ou d’autres caractéristiques sont liées à son origine géographique.</t>
  </si>
  <si>
    <t>Pour prétendre à l’obtention de ce signe officiel lié à la qualité et à l’origine (SIQO), une étape au moins parmi la production, la transformation ou l’élaboration de ce produit doit avoir lieu dans cette aire géographique délimitée.</t>
  </si>
  <si>
    <t>L’IGP est liée à un savoir-faire. Elle consacre une production existante et lui confère dès lors une protection à l’échelle nationale mais aussi internationale.</t>
  </si>
  <si>
    <t>La Spécialité Traditionnelle Garantie (STG)</t>
  </si>
  <si>
    <t>La Spécialité traditionnelle garantie (STG) signe de qualité européen qui correspond à un produit dont les qualités spécifiques sont liées à une composition, des méthodes de fabrication ou de transformation fondées sur une tradition.</t>
  </si>
  <si>
    <t>La particularité de la STG se définit par deux éléments distincts et pourtant très liés : la spécificité  et l’aspect traditionnel. La STG vise à définir la composition ou le mode de production traditionnel d’un produit, sans toutefois que celui-ci ne présente nécessairement de lien avec son origine géographique.</t>
  </si>
  <si>
    <t>Le Label Rouge</t>
  </si>
  <si>
    <t>Le Label Rouge est un signe français qui désigne des produits qui, par leurs conditions de production ou de fabrication, ont un niveau de qualité supérieur par rapport aux autres produits similaires habituellement commercialisés.</t>
  </si>
  <si>
    <t xml:space="preserve">Outre les caractéristiques sensorielles du produit Label Rouge et leur perception par le consommateur, la qualité́ supérieure repose sur : 
&gt; des conditions de production, qui se distinguent des conditions de production des produits similaires habituellement commercialisés ;
&gt; l’image du produit au regard de ses conditions de production ; 
&gt; les éléments de présentation ou de service. </t>
  </si>
  <si>
    <t>Le Label Rouge est ouvert à tous les produits, quelle que soit leur origine géographique (y compris hors de l’Union européenne).</t>
  </si>
  <si>
    <t>Mentions « Fermier », « Produit à la ferme », « Produit de la ferme »</t>
  </si>
  <si>
    <t>Les mentions valorisantes permettent la valorisation des produits agricoles et agroalimentaires, mais également de spécifier certains produits. Elles sont encadrées par les pouvoirs publics et leur emploi est contrôlé par la DGCCRF.</t>
  </si>
  <si>
    <t>Les conditions d'usage des termes « fermier » ou « produit de la ferme » ou « produit à la ferme » sont définies par secteur, soit de manière réglementaire, soit par une définition professionnelle validée par les pouvoirs publics, soit par la jurisprudence. Dans tous les cas, le principe est le même : des méthodes de production traditionnelles dans un circuit intégré à la ferme. Il n’existe pas de logo officiel pour ces produits.</t>
  </si>
  <si>
    <t>La certification environnementale des exploitations agricoles</t>
  </si>
  <si>
    <t>La certification environnementale des exploitations agricoles répond au besoin de reconnaître les exploitations engagées dans des démarches particulièrement respectueuses de l’environnement. C’est une démarche volontaire construite autour de quatre thématiques environnementales : la protection de la biodiversité, la stratégie phytosanitaire, la gestion de la fertilisation et la gestion de la ressource en eau.</t>
  </si>
  <si>
    <t>La certification environnementale comprend trois niveaux :</t>
  </si>
  <si>
    <t>Le niveau 3 fait l'objet d'une certification de l’ensemble de l’exploitation par un organisme certificateur agréé par le ministère chargé de l'agriculture. Le niveau 2 peut faire l’objet d'une certification de l’ensemble de l’exploitation, soit directement (comme le niveau 3), soit par une démarche d’équivalence (reconnue totalement ou partiellement) dans laquelle l’exploitation est engagée.</t>
  </si>
  <si>
    <t>L’écolabel pêche durable</t>
  </si>
  <si>
    <t>Le référentiel de l'écolabel « Pêche Durable » a été élaboré par une commission composée d’acteurs représentatifs de l’ensemble de la filière pêche, de représentants de l’administration, d’organisations non gouvernementales, de consommateurs et de scientifiques. Il est le premier écolabel public français concernant la pêche maritime. Depuis 2017, il valorise la pêche durable en certifiant aux consommateurs que ces produits de pêche répondent à des exigences environnementales, économiques et sociales.</t>
  </si>
  <si>
    <t>Pour être certifiées, les pêcheries doivent respecter 4 exigences du référentiel de l’écolabel, vérifiées par un audit de certification : garantir que l’activité de pêche n’impacte pas de manière significative l’écosystème, garantir que l’activité de pêche a un impact limité sur l’environnement, assurer un niveau satisfaisant de conditions de vie et de travail à bord des navires pour les équipages et garantir un niveau élevé de fraîcheur des produits écolabellisés.</t>
  </si>
  <si>
    <t>Le logo RUP</t>
  </si>
  <si>
    <t>Produits issus de 9 régions ultra-phériques à l’UE (Azores, Maderes, Canaries, Guadeloupe, Guyane, Martinique, à la Réunion, à Mayotte, Saint-Martin)</t>
  </si>
  <si>
    <t>Les modalités d’application de cette méthode de sélection sont fixées aux articles R. 2152-9 et R. 2152-10 du code de la commande publique.</t>
  </si>
  <si>
    <t>A noter : A ce jour, il n’existe pas de référentiel ni de méthodologie officiels sur lesquels le pouvoir adjudicateur (l’acheteur) pourrait s’appuyer pour effectuer une sélection des produits alimentaires sur la base de ces coûts. Il est de la responsabilité de l’acheteur ayant recours à ce mode de sélection de spécifier les données que doivent fournir les soumissionnaires et la méthode qu’il utilisera pour déterminer le coût du cycle de vie sur la base de ces données.</t>
  </si>
  <si>
    <t>Les produits « équivalents »</t>
  </si>
  <si>
    <t>Le code de la commande publique (articles R. 2111-11 à R. 2111-17) prévoit que l’acheteur qui formule une spécification technique par référence à une norme ou exige un label particulier doit accepter, par tout autre moyen de preuve approprié, toutes les solutions, labels qui satisfont de manière équivalente aux exigences définies. Tel est le cas lorsqu’un opérateur économique n’a manifestement pas la possibilité d’obtenir le label particulier spécifié par l’acheteur ou un label équivalent dans les délais fixés pour des raisons qui ne lui sont pas imputables. L’équivalence fait référence aux produits bénéficiant des signes, mentions, écolabels ou certifications mentionnés ci-avant.</t>
  </si>
  <si>
    <t>Produits issus du Commerce équitable</t>
  </si>
  <si>
    <t>Projets Alimentaires de Territoire (PAT)</t>
  </si>
  <si>
    <t>La Loi n°2014-1170 du 13 octobre 2014 d’avenir pour l’agriculture, l’alimentation et la forêt introduit les PAT. Ce sont des projets collectifs qui visent à rapprocher les producteurs, les transformateurs, les distributeurs, les collectivités territoriales et les consommateurs, à développer l'agriculture durable sur les territoires et la qualité de l'alimentation. Ils constituent donc un outil d’accompagnement pour l’atteinte des objectifs de la loi EGAlim. Pour autant, il n’existe pas une identification officielle sous de forme de labellisation de produits agricoles issus de PAT.</t>
  </si>
  <si>
    <t>Produits locaux et produits de proximité</t>
  </si>
  <si>
    <t>Le caractère « local » ou «de proximité » d’un produit ne répond pas à une définition officielle et ne peut donc pas constituer un critère de sélection dans un marché public. Les produits « locaux » ou « de proximité » n’entrent pas dans le décompte des 50 % de produits durables et de qualité sauf s’ils possèdent l’une des caractéristiques requises par la loi, citées ci-dessus.</t>
  </si>
  <si>
    <t>BIO</t>
  </si>
  <si>
    <t>SANS LABEL NI DISTINCTION</t>
  </si>
  <si>
    <t>JANVIER</t>
  </si>
  <si>
    <t>VALEUR €</t>
  </si>
  <si>
    <t>POURCENTAGE</t>
  </si>
  <si>
    <t>FEVRIER</t>
  </si>
  <si>
    <t>MARS</t>
  </si>
  <si>
    <t>AVRIL</t>
  </si>
  <si>
    <t>MAI</t>
  </si>
  <si>
    <t>JUIN</t>
  </si>
  <si>
    <t>JUILLET</t>
  </si>
  <si>
    <t>AOUT</t>
  </si>
  <si>
    <t>SEPTEMBRE</t>
  </si>
  <si>
    <t>OCTOBRE</t>
  </si>
  <si>
    <t>NOVEMBRE</t>
  </si>
  <si>
    <t>DECEMBRE</t>
  </si>
  <si>
    <t>EGALIM</t>
  </si>
  <si>
    <t>Autres</t>
  </si>
  <si>
    <t>Bio</t>
  </si>
  <si>
    <t>Local</t>
  </si>
  <si>
    <t>FOURNISSEUR</t>
  </si>
  <si>
    <t>MONTANTS HT</t>
  </si>
  <si>
    <t>TOTAUX</t>
  </si>
  <si>
    <t>POURCENTAGES</t>
  </si>
  <si>
    <t>FOURNISSEURS REFERENCES</t>
  </si>
  <si>
    <t>ASKEL</t>
  </si>
  <si>
    <t>POMONA PASSION FROID</t>
  </si>
  <si>
    <t xml:space="preserve">MORVAN </t>
  </si>
  <si>
    <t>TERRE ET PLUME</t>
  </si>
  <si>
    <t>LE SAINT</t>
  </si>
  <si>
    <t>LE ROY MURIBANE</t>
  </si>
  <si>
    <t>POMONA EPISAVEURS</t>
  </si>
  <si>
    <t>PRO A PRO</t>
  </si>
  <si>
    <t>PRODUITS ELIGIBLES EGALIM SAUF BIO</t>
  </si>
  <si>
    <t>MONTANT</t>
  </si>
  <si>
    <t>Etablissement :</t>
  </si>
  <si>
    <t>STATISTIQUES MENSUELLES EGALIM</t>
  </si>
  <si>
    <t>PERIODE :</t>
  </si>
  <si>
    <r>
      <t xml:space="preserve">Le </t>
    </r>
    <r>
      <rPr>
        <b/>
        <sz val="16"/>
        <color theme="1"/>
        <rFont val="Calibri"/>
        <family val="2"/>
      </rPr>
      <t>niveau 1</t>
    </r>
    <r>
      <rPr>
        <sz val="16"/>
        <color theme="1"/>
        <rFont val="Calibri"/>
        <family val="2"/>
      </rPr>
      <t xml:space="preserve"> correspond à la maîtrise de la réglementation environnementale et à la réalisation par l'agriculteur d'une évaluation de son exploitation au regard des cahiers des charges du niveau 2 ou du niveau 3 ;</t>
    </r>
  </si>
  <si>
    <r>
      <t xml:space="preserve">Le </t>
    </r>
    <r>
      <rPr>
        <b/>
        <sz val="16"/>
        <color theme="1"/>
        <rFont val="Calibri"/>
        <family val="2"/>
      </rPr>
      <t>niveau 2</t>
    </r>
    <r>
      <rPr>
        <sz val="16"/>
        <color theme="1"/>
        <rFont val="Calibri"/>
        <family val="2"/>
      </rPr>
      <t xml:space="preserve"> certifie le respect par l'agriculteur d'un cahier des charges comportant des obligations de moyens permettant de raisonner les apports d'intrants et de limiter les fuites dans le milieu. C'est dans ce cadre que des démarches environnementales collectives peuvent être reconnues si le niveau des exigences environnementales de leur cahier des charges et le niveau des exigences de leur système de contrôle sont jugés équivalents au dispositif de certification environnementale (démarches reconnues de niveau 2) ;</t>
    </r>
  </si>
  <si>
    <r>
      <t xml:space="preserve">Le </t>
    </r>
    <r>
      <rPr>
        <b/>
        <sz val="16"/>
        <color theme="1"/>
        <rFont val="Calibri"/>
        <family val="2"/>
      </rPr>
      <t>niveau 3, qualifié de « Haute Valeur Environnementale »</t>
    </r>
    <r>
      <rPr>
        <sz val="16"/>
        <color theme="1"/>
        <rFont val="Calibri"/>
        <family val="2"/>
      </rPr>
      <t>, s’appuie sur des obligations de résultats mesurées par des indicateurs de performances environnementales relatifs à la biodiversité, à la stratégie phytosanitaire et à la gestion de la fertilisation et de l’irrigation.</t>
    </r>
  </si>
  <si>
    <r>
      <rPr>
        <b/>
        <sz val="16"/>
        <color rgb="FF000000"/>
        <rFont val="Calibri, sans-serif"/>
      </rPr>
      <t>A noter :</t>
    </r>
    <r>
      <rPr>
        <sz val="16"/>
        <color rgb="FF000000"/>
        <rFont val="Calibri, sans-serif"/>
      </rPr>
      <t xml:space="preserve"> jusqu’au 31 décembre 2029, les produits issus d’exploitations bénéficiant de la certification environnementale de niveau 2 entrent dans le décompte des 50 % de produits durables et de qualité.</t>
    </r>
  </si>
  <si>
    <t>A noter : seuls les produits « fermiers » pour lesquels existe une définition réglementaire des conditions de production entrent dans le décompte des 50 % de produits durables et de qualité. À ce jour, en France, cela concerne les œufs fermiers, les fromages fermiers (y compris les fromages blancs), les volailles de chair fermières (qui doivent bénéficier des SIQO AOC/AOP, AB ou Label Rouge, sauf s’il s’agit d’une production à petite échelle destinée à la ventre directe ou locale), ainsi que la viande de gros bovins de boucherie et la viande de porc fermières (celles-ci doivent bénéficier du SIQO Label Rouge). Les produits portant les mentions « montagne » ou « produits pays » n’entrent pas dans le décompte des 50 % de produits durables et de qualité fixé par la loi EGAlim.</t>
  </si>
  <si>
    <t>VALEUR TOTALE DU MOIS €</t>
  </si>
  <si>
    <t>HORS EGALIM</t>
  </si>
  <si>
    <t>PRODUITS ELIGIBLES EGALIM SAUF BIO
Label rouge, AOP, AOC, IGP, HVE, STG, ECOLABEL PECHE DURABLE, etc…</t>
  </si>
  <si>
    <t>PRODUITS
BIO</t>
  </si>
  <si>
    <t>PRODUITS ELIGIBLES EGALIM</t>
  </si>
  <si>
    <t>ETABLISSEMENT :</t>
  </si>
  <si>
    <r>
      <t>Produits acquis selon des modalités prenant en compte les coûts imputés aux externalités environnementales liées au produit pendant son cycle de vie</t>
    </r>
    <r>
      <rPr>
        <sz val="16"/>
        <color rgb="FF000000"/>
        <rFont val="Calibri"/>
        <family val="2"/>
      </rPr>
      <t xml:space="preserve"> (Ex : BBC)</t>
    </r>
  </si>
  <si>
    <t>L'Institut national de l'origine et de la qualité est un établissement public administratif, doté de la personnalité civile, sous tutelle du ministère de l'Agriculture et de l'Alimentation. L'INAO est chargé de la mise en œuvre de la politique française relative aux signes officiels d'identification de la qualité et de l'origine des produits agricoles et agroalimentaires. Vous trouverez sur le site de l’INAO la définition précise des signes officiels d'identification de la qualité et de l'origine ainsi que les cahiers de charges associés.</t>
  </si>
  <si>
    <t>L’Agriculture Biologique est un mode de production qui allie les pratiques environnementales optimales, le respect de la biodiversité́, la préservation des ressources naturelles et l’assurance d’un niveau élevé́ de bien-être animal. Tous les opérateurs français (producteurs, transformateurs, grossistes, importateurs, etc.) doivent notifier leur activité à l’Agence Bio qui tient à jour un annuaire des professionnels du bio.</t>
  </si>
  <si>
    <t>Seuls les produits contenant au moins 95 % d’ingrédients agricoles certifiés biologiques peuvent comporter les termes « biologique » ou « bio » dans leur dénomination de vente, comme par exemple « purée biologique » ou « compote bio ».</t>
  </si>
  <si>
    <t>Depuis le 1 er juillet 2010, le logo communautaire (euro feuille) est obligatoire sur tous les produits préemballés dans l’Union européenne, facultatif pour les produits importés.</t>
  </si>
  <si>
    <t>Le logo AB peut être apposé en sus du logo euro feuille, sans jamais être plus visible que celui-ci. Par ailleurs, il peut apparaître seul pour des produits qui n’ont pas encore fait l’objet d’une harmonisation au niveau européen mais qui sont élaborés conformément à un cahier des charges français homologué.</t>
  </si>
  <si>
    <t>A noter : les produits végétaux étiquetés « en conversion vers l’agriculture biologique » entrent également dans le décompte de 50% de produits durables et de qualité. Il ne peut s’agir que de produits bruts ou transformés composés d’un seul ingrédient d’origine végétale et issus d’une exploitation qui est en conversion depuis plus d’un an, conformément au règlement (CE) n° 834/2007 du Conseil du 28 juin 2007 relatif à la production biologique et à l&amp;#39;étiquetage des produits biologiques. Néanmoins, ces produits ne peuvent comporter ni le logo communautaire ni le logo AB.</t>
  </si>
  <si>
    <t>Tous les produits biologiques de l’Union européenne répondent aux mêmes obligations, fixées par la réglementation européenne. Les produits hors Union Européenne, commercialisés en tant que produits biologiques, doivent être conformes aux règles de production et soumis aux dispositions de contrôle prévues par la règlementation européenne. Les produits importés doivent en outre être couverts par un certificat délivré par un organisme de contrôle agréé dans l’Etat membre où se situe l’importateur.</t>
  </si>
  <si>
    <t>Comme les produits issus de l’agriculture biologiques, les autres produits bénéficiant de signes officiels de la qualité et de l’origine sont soumis à des contrôles réguliers réalisés par des organismes indépendants agréés par l’État sur les bases d’un cahier des charges.</t>
  </si>
  <si>
    <t xml:space="preserve">La mention « issus d'une exploitation de haute valeur environnementale » (niveau 3) est réservée aux produits bruts ou transformés, issus d'exploitations ayant obtenu le plus haut niveau du dispositif de certification environnementale des exploitations agricoles : la Haute Valeur environnementale (HVE). </t>
  </si>
  <si>
    <t>Depuis le 1er janvier 2020, les usagers des restaurants collectifs doivent être informés une fois par an, par voie d’affichage et de communication électronique, de la part des produits de qualité et durables entrant dans la composition des repas servis et des démarches entreprises pour développer des produits issus du commerce équitable.</t>
  </si>
  <si>
    <t>Au plus tard le 1er janvier 2022, les repas servis dans les restaurants collectifs dont les personnes morales de droit public ont la charge comprennent une part au moins égale, en valeur, à 50 % de produits de qualité et durables, dont au moins 20 % de produits biologiques.</t>
  </si>
  <si>
    <t>A partir de 2022, au plus tard le 31 mars 2023, un bilan statistique sur la mise en œuvre des obligations d’approvisionnement sur 2022 devra être établi. Un groupe de travail du Conseil national de la restauration collective (CNRC) travaille sur les données nécessaires à l’établissement de ce bilan statistique et les modalités de leur transmission qui devraient être fixées par un arrêté, conformément au décret n° 2019-351 du 23 avril 2019.</t>
  </si>
  <si>
    <t>Un suivi fin des produits durables et de qualité dans les repas servis est essentiel afin de répondre aux obligations de suivi et d’information des convives fixées par la loi EGAlim. Différents outils et logiciels, gratuits ou payants, existent sur le marché mais ils peuvent être difficilement accessibles (cout, formation, simplicité).</t>
  </si>
  <si>
    <t>Ce fichier a été établi pour vous permettre de bien identifier les produits à suivre et faciliter le reporting des produits achetés pour la fabrication des repas, au cours d’une l’année civile et qui entrent l’exigence de la mesure « approvisionnement » de la loi EGAlim (article L.230-5-1 du code rural et de la pèche maritime). Ce tableur est également un outil actuellement expérimenté dans le cadre d’un travail de préfiguration d’un outil numérique, pour aider au calcul et, à terme, permette la remontée de données chiffrées sur la part des produits durables et de qualité atteint par les services de restauration collective.</t>
  </si>
  <si>
    <r>
      <t xml:space="preserve">Le taux d’au moins 50 % de produits durables et de qualité est calculé en </t>
    </r>
    <r>
      <rPr>
        <b/>
        <sz val="16"/>
        <color theme="1"/>
        <rFont val="Calibri"/>
        <family val="2"/>
      </rPr>
      <t>valeur d’achats hors taxe de produits alimentaires par année civile, sur l’ensemble des repas, boissons et collations comprises, qui répondent à au moins un des critères de qualité définis dans l’onglet « produits dans les 50% », rapportée à la valeur d’achats hors taxe de l’ensemble des achats de produits alimentaires entrant dans la composition des repas. La part de produits biologiques d’au moins 20 % est également calculée sur le total des achats hors taxe.</t>
    </r>
  </si>
  <si>
    <t>A titre d’exemple, pour 1 000 € HT d’achats de produits alimentaires, au moins 200 € HT doivent correspondre à l’achat de produits biologiques, ou en conversion, et au moins 500 € HT au total à des produits durables et de qualité au sens de la loi EGAlim.</t>
  </si>
  <si>
    <t>Ce tableur propose de reporter mensuellement vos achats, en euros HT, de denrées dans les différentes catégories de produits entrant dans le calcul des 50% et 20% en distinguant, si vous le souhaitez l’origine géographique locale selon votre propre définition du local.</t>
  </si>
  <si>
    <t>Une catégorie ne rentrant pas dans les 50% « produits issus du commerce équitable » est proposée pour vous donner la possibilité de formaliser, avec des données chiffrées, votre démarche d’acquisition de ce type de produits pour la mesure obligatoire d’informations aux convives.</t>
  </si>
  <si>
    <t>Attention cependant, une grande partie des produits issus du commerce équitable sont également des produits bénéficiant de logos ou de mention entrant dans les 50%. Dans ce cas, il vous faudra saisir l’information deux fois mais elle ne sera comptée qu’une fois dans la part des 50%  et qu'un seule fois dans le montant total de vos achats (voir ci- dessous règle de gestion des doublons).</t>
  </si>
  <si>
    <t>Cette saisie peut se faire selon une entrée fournisseurs ou produits et en prenant en compte, si c’est utile pour vous, d’autres informations (numéro de facture, date de livraison, quantité livrée). Un onglet de synthèse se remplira automatiquement au fur et à mesure du remplissage des onglets mensuels</t>
  </si>
  <si>
    <t>SOURCES D'INFORMATIONS : 
contact@egalim.beta.gouv.fr  /  ma-cantine.beta.gouv.fr  / Restauco</t>
  </si>
  <si>
    <r>
      <rPr>
        <b/>
        <sz val="26"/>
        <color theme="0"/>
        <rFont val="Menlo Bold"/>
        <family val="2"/>
      </rPr>
      <t>L</t>
    </r>
    <r>
      <rPr>
        <b/>
        <sz val="26"/>
        <color theme="0"/>
        <rFont val="Calibri"/>
        <family val="2"/>
      </rPr>
      <t>es catégories de produits n’entrant pas dans le décompte des 50%</t>
    </r>
  </si>
  <si>
    <r>
      <rPr>
        <b/>
        <sz val="16"/>
        <color rgb="FF000000"/>
        <rFont val="Calibri, sans-serif"/>
      </rPr>
      <t>A noter :</t>
    </r>
    <r>
      <rPr>
        <sz val="16"/>
        <color rgb="FF000000"/>
        <rFont val="Calibri, sans-serif"/>
      </rPr>
      <t xml:space="preserve"> L’ecolabel « pêche durable» ne doit pas être confondu avec d’autres labels privés faisant référence à la pêche durable basée sur d’autres référentiels (MSC par ex).</t>
    </r>
  </si>
  <si>
    <t>LOCAL</t>
  </si>
  <si>
    <t>LABELS</t>
  </si>
  <si>
    <t>GRAPHIQUE  - STATISTIQUES ANNUELLES</t>
  </si>
  <si>
    <t>PRODUITS LOCAUX BZH (GRD O ?) FAB OU OR ?</t>
  </si>
  <si>
    <t>PRODUITS LOCAUX</t>
  </si>
  <si>
    <t>SOBREIZH</t>
  </si>
  <si>
    <t>SYSCO</t>
  </si>
  <si>
    <t>TRANSGOURMET</t>
  </si>
  <si>
    <t>ESPRI RESTAURATION</t>
  </si>
  <si>
    <t>TEAM OUEST</t>
  </si>
  <si>
    <t>QUE MET-ON DANS LOCAL ?
QUELLE NOTION GEOGRAPHIQUE DU LOCAL ?
BZH ? GRAND OUEST ?
FAB OU TRANSFORMATION ?
A vous de décider.</t>
  </si>
  <si>
    <t xml:space="preserve">STATISTIQUES ANNUELLES - Année : </t>
  </si>
  <si>
    <t>ANNEE CIVILE 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</si>
</sst>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quot;€&quot;_-;\-* #,##0.00\ &quot;€&quot;_-;_-* &quot;-&quot;??\ &quot;€&quot;_-;_-@_-"/>
    <numFmt numFmtId="165" formatCode="#,##0.00\ &quot;€&quot;"/>
  </numFmts>
  <fonts count="54">
    <font>
      <sz val="11"/>
      <color theme="1"/>
      <name val="Arial"/>
    </font>
    <font>
      <sz val="12"/>
      <color theme="1"/>
      <name val="Arial"/>
      <family val="2"/>
    </font>
    <font>
      <b/>
      <sz val="14"/>
      <color theme="1"/>
      <name val="Calibri"/>
      <family val="2"/>
    </font>
    <font>
      <sz val="11"/>
      <name val="Arial"/>
      <family val="2"/>
    </font>
    <font>
      <b/>
      <sz val="12"/>
      <color theme="1"/>
      <name val="Calibri"/>
      <family val="2"/>
    </font>
    <font>
      <b/>
      <sz val="16"/>
      <color theme="1"/>
      <name val="Calibri"/>
      <family val="2"/>
    </font>
    <font>
      <sz val="11"/>
      <color theme="1"/>
      <name val="Calibri"/>
      <family val="2"/>
    </font>
    <font>
      <b/>
      <sz val="18"/>
      <color theme="1"/>
      <name val="Calibri"/>
      <family val="2"/>
    </font>
    <font>
      <b/>
      <sz val="24"/>
      <color theme="1"/>
      <name val="Calibri"/>
      <family val="2"/>
    </font>
    <font>
      <sz val="18"/>
      <color theme="1"/>
      <name val="Calibri"/>
      <family val="2"/>
    </font>
    <font>
      <sz val="12"/>
      <color theme="1"/>
      <name val="Calibri"/>
      <family val="2"/>
    </font>
    <font>
      <sz val="11"/>
      <color rgb="FFFFFFFF"/>
      <name val="Calibri"/>
      <family val="2"/>
    </font>
    <font>
      <sz val="11"/>
      <color theme="1"/>
      <name val="Arial"/>
      <family val="2"/>
    </font>
    <font>
      <sz val="14"/>
      <color theme="1"/>
      <name val="Arial"/>
      <family val="2"/>
    </font>
    <font>
      <sz val="11"/>
      <color theme="1"/>
      <name val="Arial"/>
      <family val="2"/>
    </font>
    <font>
      <b/>
      <sz val="18"/>
      <name val="Calibri"/>
      <family val="2"/>
      <scheme val="major"/>
    </font>
    <font>
      <b/>
      <sz val="12"/>
      <color theme="1"/>
      <name val="Arial"/>
      <family val="2"/>
    </font>
    <font>
      <u/>
      <sz val="11"/>
      <color theme="11"/>
      <name val="Arial"/>
      <family val="2"/>
    </font>
    <font>
      <b/>
      <sz val="16"/>
      <color rgb="FF000000"/>
      <name val="Arial"/>
      <family val="2"/>
    </font>
    <font>
      <sz val="14"/>
      <color rgb="FF000000"/>
      <name val="Arial"/>
      <family val="2"/>
    </font>
    <font>
      <sz val="11"/>
      <color rgb="FF000000"/>
      <name val="Arial"/>
      <family val="2"/>
    </font>
    <font>
      <sz val="12"/>
      <color rgb="FF000000"/>
      <name val="Arial"/>
      <family val="2"/>
    </font>
    <font>
      <b/>
      <sz val="12"/>
      <color rgb="FF000000"/>
      <name val="Arial"/>
      <family val="2"/>
    </font>
    <font>
      <sz val="16"/>
      <name val="Arial"/>
      <family val="2"/>
    </font>
    <font>
      <sz val="16"/>
      <color theme="1"/>
      <name val="Arial"/>
      <family val="2"/>
    </font>
    <font>
      <sz val="16"/>
      <color theme="1"/>
      <name val="Calibri"/>
      <family val="2"/>
    </font>
    <font>
      <b/>
      <i/>
      <sz val="16"/>
      <color theme="1"/>
      <name val="Calibri"/>
      <family val="2"/>
    </font>
    <font>
      <sz val="16"/>
      <color rgb="FF000000"/>
      <name val="Calibri"/>
      <family val="2"/>
    </font>
    <font>
      <b/>
      <u/>
      <sz val="16"/>
      <color rgb="FF000000"/>
      <name val="Calibri"/>
      <family val="2"/>
    </font>
    <font>
      <i/>
      <sz val="16"/>
      <color theme="1"/>
      <name val="Calibri"/>
      <family val="2"/>
    </font>
    <font>
      <b/>
      <sz val="16"/>
      <color rgb="FF000000"/>
      <name val="Calibri, sans-serif"/>
    </font>
    <font>
      <sz val="16"/>
      <color rgb="FF000000"/>
      <name val="Calibri, sans-serif"/>
    </font>
    <font>
      <i/>
      <sz val="16"/>
      <color rgb="FF000000"/>
      <name val="Calibri"/>
      <family val="2"/>
    </font>
    <font>
      <b/>
      <sz val="16"/>
      <color rgb="FF000000"/>
      <name val="Calibri"/>
      <family val="2"/>
    </font>
    <font>
      <sz val="12"/>
      <name val="Arial"/>
      <family val="2"/>
    </font>
    <font>
      <b/>
      <i/>
      <sz val="18"/>
      <color theme="1"/>
      <name val="Calibri"/>
      <family val="2"/>
    </font>
    <font>
      <sz val="12"/>
      <color rgb="FF000000"/>
      <name val="Calibri"/>
      <family val="2"/>
    </font>
    <font>
      <b/>
      <sz val="14"/>
      <color rgb="FF000000"/>
      <name val="Arial"/>
      <family val="2"/>
    </font>
    <font>
      <b/>
      <sz val="14"/>
      <color theme="1"/>
      <name val="Arial"/>
      <family val="2"/>
    </font>
    <font>
      <sz val="14"/>
      <color theme="1"/>
      <name val="Calibri"/>
      <family val="2"/>
    </font>
    <font>
      <sz val="14"/>
      <name val="Arial"/>
      <family val="2"/>
    </font>
    <font>
      <sz val="8"/>
      <name val="Arial"/>
      <family val="2"/>
    </font>
    <font>
      <b/>
      <sz val="12"/>
      <name val="Calibri"/>
      <family val="2"/>
    </font>
    <font>
      <b/>
      <sz val="16"/>
      <color rgb="FF0000FF"/>
      <name val="Inconsolata"/>
    </font>
    <font>
      <b/>
      <u/>
      <sz val="16"/>
      <name val="Calibri"/>
      <family val="2"/>
    </font>
    <font>
      <b/>
      <i/>
      <sz val="16"/>
      <color theme="1"/>
      <name val="Arial"/>
      <family val="2"/>
    </font>
    <font>
      <b/>
      <sz val="24"/>
      <color theme="0"/>
      <name val="Calibri"/>
      <family val="2"/>
    </font>
    <font>
      <i/>
      <sz val="14"/>
      <color theme="1"/>
      <name val="Arial"/>
      <family val="2"/>
    </font>
    <font>
      <b/>
      <sz val="26"/>
      <color theme="0"/>
      <name val="Calibri"/>
      <family val="2"/>
    </font>
    <font>
      <b/>
      <sz val="26"/>
      <color theme="0"/>
      <name val="Menlo Bold"/>
      <family val="2"/>
    </font>
    <font>
      <u/>
      <sz val="11"/>
      <color theme="10"/>
      <name val="Arial"/>
      <family val="2"/>
    </font>
    <font>
      <b/>
      <sz val="16"/>
      <color theme="1"/>
      <name val="Arial"/>
      <family val="2"/>
    </font>
    <font>
      <b/>
      <sz val="22"/>
      <color theme="2"/>
      <name val="Arial"/>
      <family val="2"/>
    </font>
    <font>
      <b/>
      <sz val="16"/>
      <color theme="0"/>
      <name val="Arial"/>
      <family val="2"/>
    </font>
  </fonts>
  <fills count="26">
    <fill>
      <patternFill patternType="none"/>
    </fill>
    <fill>
      <patternFill patternType="gray125"/>
    </fill>
    <fill>
      <patternFill patternType="solid">
        <fgColor rgb="FFFCE5CD"/>
        <bgColor rgb="FFFCE5CD"/>
      </patternFill>
    </fill>
    <fill>
      <patternFill patternType="solid">
        <fgColor rgb="FFFFFFFF"/>
        <bgColor rgb="FFFFFFFF"/>
      </patternFill>
    </fill>
    <fill>
      <patternFill patternType="solid">
        <fgColor rgb="FFC9DAF8"/>
        <bgColor rgb="FFC9DAF8"/>
      </patternFill>
    </fill>
    <fill>
      <patternFill patternType="solid">
        <fgColor rgb="FFD9D2E9"/>
        <bgColor rgb="FFD9D2E9"/>
      </patternFill>
    </fill>
    <fill>
      <patternFill patternType="solid">
        <fgColor rgb="FFDBE5F1"/>
        <bgColor rgb="FFDBE5F1"/>
      </patternFill>
    </fill>
    <fill>
      <patternFill patternType="solid">
        <fgColor theme="0" tint="-0.14999847407452621"/>
        <bgColor indexed="64"/>
      </patternFill>
    </fill>
    <fill>
      <patternFill patternType="solid">
        <fgColor rgb="FFD9D9D9"/>
        <bgColor rgb="FF000000"/>
      </patternFill>
    </fill>
    <fill>
      <patternFill patternType="solid">
        <fgColor rgb="FFFFFF00"/>
        <bgColor indexed="64"/>
      </patternFill>
    </fill>
    <fill>
      <patternFill patternType="solid">
        <fgColor theme="9" tint="0.59999389629810485"/>
        <bgColor rgb="FFFCE5CD"/>
      </patternFill>
    </fill>
    <fill>
      <patternFill patternType="solid">
        <fgColor theme="2" tint="-0.14999847407452621"/>
        <bgColor rgb="FFD9D2E9"/>
      </patternFill>
    </fill>
    <fill>
      <patternFill patternType="solid">
        <fgColor theme="2" tint="-0.14999847407452621"/>
        <bgColor indexed="64"/>
      </patternFill>
    </fill>
    <fill>
      <patternFill patternType="solid">
        <fgColor rgb="FFFFFF00"/>
        <bgColor rgb="FFD9D2E9"/>
      </patternFill>
    </fill>
    <fill>
      <patternFill patternType="solid">
        <fgColor theme="2" tint="-0.249977111117893"/>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rgb="FFFF6600"/>
        <bgColor indexed="64"/>
      </patternFill>
    </fill>
    <fill>
      <patternFill patternType="solid">
        <fgColor rgb="FFFF0000"/>
        <bgColor indexed="64"/>
      </patternFill>
    </fill>
    <fill>
      <patternFill patternType="solid">
        <fgColor rgb="FF008000"/>
        <bgColor rgb="FFD9D2E9"/>
      </patternFill>
    </fill>
    <fill>
      <patternFill patternType="solid">
        <fgColor rgb="FF008000"/>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rgb="FF660066"/>
        <bgColor indexed="64"/>
      </patternFill>
    </fill>
  </fills>
  <borders count="62">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top/>
      <bottom/>
      <diagonal/>
    </border>
    <border>
      <left style="thin">
        <color rgb="FF000000"/>
      </left>
      <right style="thin">
        <color rgb="FF000000"/>
      </right>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rgb="FF000000"/>
      </right>
      <top style="medium">
        <color rgb="FF000000"/>
      </top>
      <bottom/>
      <diagonal/>
    </border>
    <border>
      <left/>
      <right style="medium">
        <color auto="1"/>
      </right>
      <top style="medium">
        <color rgb="FF000000"/>
      </top>
      <bottom/>
      <diagonal/>
    </border>
    <border>
      <left style="medium">
        <color auto="1"/>
      </left>
      <right style="thin">
        <color rgb="FF000000"/>
      </right>
      <top/>
      <bottom/>
      <diagonal/>
    </border>
    <border>
      <left style="medium">
        <color rgb="FF000000"/>
      </left>
      <right style="medium">
        <color auto="1"/>
      </right>
      <top style="medium">
        <color rgb="FF000000"/>
      </top>
      <bottom style="medium">
        <color rgb="FF000000"/>
      </bottom>
      <diagonal/>
    </border>
    <border>
      <left style="medium">
        <color auto="1"/>
      </left>
      <right style="thin">
        <color auto="1"/>
      </right>
      <top style="thin">
        <color auto="1"/>
      </top>
      <bottom/>
      <diagonal/>
    </border>
    <border>
      <left style="medium">
        <color rgb="FF000000"/>
      </left>
      <right style="medium">
        <color auto="1"/>
      </right>
      <top style="medium">
        <color rgb="FF000000"/>
      </top>
      <bottom/>
      <diagonal/>
    </border>
    <border>
      <left style="medium">
        <color auto="1"/>
      </left>
      <right style="thin">
        <color auto="1"/>
      </right>
      <top/>
      <bottom/>
      <diagonal/>
    </border>
    <border>
      <left style="medium">
        <color rgb="FF000000"/>
      </left>
      <right style="medium">
        <color auto="1"/>
      </right>
      <top/>
      <bottom/>
      <diagonal/>
    </border>
    <border>
      <left style="medium">
        <color auto="1"/>
      </left>
      <right style="thin">
        <color auto="1"/>
      </right>
      <top/>
      <bottom style="thin">
        <color auto="1"/>
      </bottom>
      <diagonal/>
    </border>
    <border>
      <left style="medium">
        <color rgb="FF000000"/>
      </left>
      <right style="medium">
        <color auto="1"/>
      </right>
      <top/>
      <bottom style="thin">
        <color rgb="FF000000"/>
      </bottom>
      <diagonal/>
    </border>
    <border>
      <left style="medium">
        <color rgb="FF000000"/>
      </left>
      <right/>
      <top style="medium">
        <color auto="1"/>
      </top>
      <bottom/>
      <diagonal/>
    </border>
    <border>
      <left/>
      <right/>
      <top style="medium">
        <color auto="1"/>
      </top>
      <bottom/>
      <diagonal/>
    </border>
    <border>
      <left style="medium">
        <color rgb="FF000000"/>
      </left>
      <right/>
      <top/>
      <bottom style="medium">
        <color auto="1"/>
      </bottom>
      <diagonal/>
    </border>
    <border>
      <left style="thin">
        <color rgb="FF000000"/>
      </left>
      <right/>
      <top style="medium">
        <color auto="1"/>
      </top>
      <bottom style="medium">
        <color auto="1"/>
      </bottom>
      <diagonal/>
    </border>
    <border>
      <left style="thin">
        <color rgb="FF000000"/>
      </left>
      <right style="medium">
        <color auto="1"/>
      </right>
      <top style="medium">
        <color auto="1"/>
      </top>
      <bottom style="medium">
        <color auto="1"/>
      </bottom>
      <diagonal/>
    </border>
    <border>
      <left style="medium">
        <color rgb="FF000000"/>
      </left>
      <right style="medium">
        <color auto="1"/>
      </right>
      <top style="medium">
        <color auto="1"/>
      </top>
      <bottom style="thin">
        <color auto="1"/>
      </bottom>
      <diagonal/>
    </border>
    <border>
      <left style="medium">
        <color rgb="FF000000"/>
      </left>
      <right/>
      <top style="medium">
        <color auto="1"/>
      </top>
      <bottom style="thin">
        <color auto="1"/>
      </bottom>
      <diagonal/>
    </border>
    <border>
      <left style="medium">
        <color auto="1"/>
      </left>
      <right style="thin">
        <color rgb="FF000000"/>
      </right>
      <top style="medium">
        <color auto="1"/>
      </top>
      <bottom/>
      <diagonal/>
    </border>
    <border>
      <left style="medium">
        <color auto="1"/>
      </left>
      <right style="thin">
        <color auto="1"/>
      </right>
      <top style="thin">
        <color auto="1"/>
      </top>
      <bottom style="medium">
        <color auto="1"/>
      </bottom>
      <diagonal/>
    </border>
    <border>
      <left style="thin">
        <color rgb="FF000000"/>
      </left>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rgb="FF000000"/>
      </right>
      <top/>
      <bottom style="medium">
        <color auto="1"/>
      </bottom>
      <diagonal/>
    </border>
    <border>
      <left style="medium">
        <color rgb="FF000000"/>
      </left>
      <right/>
      <top style="medium">
        <color rgb="FF000000"/>
      </top>
      <bottom style="medium">
        <color auto="1"/>
      </bottom>
      <diagonal/>
    </border>
    <border>
      <left style="medium">
        <color rgb="FF000000"/>
      </left>
      <right style="medium">
        <color auto="1"/>
      </right>
      <top style="medium">
        <color rgb="FF000000"/>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rgb="FF000000"/>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rgb="FF000000"/>
      </bottom>
      <diagonal/>
    </border>
    <border>
      <left style="thin">
        <color auto="1"/>
      </left>
      <right style="thin">
        <color auto="1"/>
      </right>
      <top style="thin">
        <color rgb="FF000000"/>
      </top>
      <bottom style="thin">
        <color auto="1"/>
      </bottom>
      <diagonal/>
    </border>
  </borders>
  <cellStyleXfs count="37">
    <xf numFmtId="0" fontId="0" fillId="0" borderId="0"/>
    <xf numFmtId="9" fontId="12" fillId="0" borderId="0" applyFont="0" applyFill="0" applyBorder="0" applyAlignment="0" applyProtection="0"/>
    <xf numFmtId="164" fontId="1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cellStyleXfs>
  <cellXfs count="232">
    <xf numFmtId="0" fontId="0" fillId="0" borderId="0" xfId="0"/>
    <xf numFmtId="0" fontId="6" fillId="0" borderId="0" xfId="0" applyFont="1"/>
    <xf numFmtId="0" fontId="6" fillId="0" borderId="0" xfId="0" applyFont="1" applyAlignment="1">
      <alignment horizontal="center" vertical="center"/>
    </xf>
    <xf numFmtId="165" fontId="2" fillId="0" borderId="0" xfId="0" applyNumberFormat="1" applyFont="1" applyAlignment="1">
      <alignment horizontal="center" vertical="center"/>
    </xf>
    <xf numFmtId="165" fontId="2" fillId="0" borderId="11" xfId="0" applyNumberFormat="1" applyFont="1" applyBorder="1" applyAlignment="1">
      <alignment horizontal="center" vertical="center"/>
    </xf>
    <xf numFmtId="0" fontId="9" fillId="0" borderId="0" xfId="0" applyFont="1" applyAlignment="1">
      <alignment horizontal="center" vertical="center"/>
    </xf>
    <xf numFmtId="10" fontId="7" fillId="0" borderId="0" xfId="0" applyNumberFormat="1" applyFont="1" applyAlignment="1">
      <alignment horizontal="center" vertical="center"/>
    </xf>
    <xf numFmtId="0" fontId="10" fillId="0" borderId="0" xfId="0" applyFont="1"/>
    <xf numFmtId="0" fontId="11" fillId="0" borderId="0" xfId="0" applyFont="1"/>
    <xf numFmtId="10" fontId="11" fillId="0" borderId="0" xfId="0" applyNumberFormat="1" applyFont="1"/>
    <xf numFmtId="0" fontId="3" fillId="0" borderId="0" xfId="0" applyFont="1"/>
    <xf numFmtId="0" fontId="0" fillId="0" borderId="0" xfId="0" applyAlignment="1">
      <alignment vertical="center"/>
    </xf>
    <xf numFmtId="0" fontId="10" fillId="0" borderId="0" xfId="0" applyFont="1" applyAlignment="1">
      <alignment horizontal="center" vertical="center"/>
    </xf>
    <xf numFmtId="0" fontId="1" fillId="0" borderId="0" xfId="0" applyFont="1" applyAlignment="1">
      <alignment vertical="center"/>
    </xf>
    <xf numFmtId="0" fontId="5" fillId="0" borderId="0" xfId="0" applyFont="1" applyAlignment="1">
      <alignment horizontal="center" vertical="center"/>
    </xf>
    <xf numFmtId="0" fontId="27" fillId="0" borderId="0" xfId="0" applyFont="1" applyAlignment="1">
      <alignment vertical="center" wrapText="1"/>
    </xf>
    <xf numFmtId="0" fontId="5" fillId="0" borderId="0" xfId="0" applyFont="1" applyAlignment="1">
      <alignment vertical="center" wrapText="1"/>
    </xf>
    <xf numFmtId="0" fontId="25" fillId="0" borderId="0" xfId="0" applyFont="1" applyAlignment="1">
      <alignment horizontal="center" vertical="center"/>
    </xf>
    <xf numFmtId="0" fontId="1" fillId="0" borderId="0" xfId="0" applyFont="1"/>
    <xf numFmtId="0" fontId="10" fillId="0" borderId="0" xfId="0" applyFont="1" applyAlignment="1">
      <alignment vertical="center"/>
    </xf>
    <xf numFmtId="0" fontId="39" fillId="0" borderId="0" xfId="0" applyFont="1" applyAlignment="1">
      <alignment horizontal="center" vertical="center"/>
    </xf>
    <xf numFmtId="0" fontId="13" fillId="0" borderId="0" xfId="0" applyFont="1"/>
    <xf numFmtId="0" fontId="39" fillId="0" borderId="0" xfId="0" applyFont="1"/>
    <xf numFmtId="0" fontId="39" fillId="0" borderId="10" xfId="0" applyFont="1" applyBorder="1" applyAlignment="1">
      <alignment horizontal="center" vertical="center"/>
    </xf>
    <xf numFmtId="165" fontId="39" fillId="0" borderId="0" xfId="0" applyNumberFormat="1" applyFont="1"/>
    <xf numFmtId="10" fontId="39" fillId="0" borderId="0" xfId="0" applyNumberFormat="1" applyFont="1"/>
    <xf numFmtId="0" fontId="40" fillId="0" borderId="0" xfId="0" applyFont="1"/>
    <xf numFmtId="0" fontId="4" fillId="0" borderId="12" xfId="0" applyFont="1" applyBorder="1" applyAlignment="1">
      <alignment vertical="center"/>
    </xf>
    <xf numFmtId="0" fontId="4" fillId="0" borderId="3" xfId="0" applyFont="1" applyBorder="1" applyAlignment="1">
      <alignment horizontal="center" vertical="center" wrapText="1"/>
    </xf>
    <xf numFmtId="164" fontId="10" fillId="0" borderId="1" xfId="2" applyFont="1" applyBorder="1" applyAlignment="1">
      <alignment horizontal="left"/>
    </xf>
    <xf numFmtId="164" fontId="10" fillId="0" borderId="6" xfId="2" applyFont="1" applyBorder="1" applyAlignment="1">
      <alignment horizontal="center"/>
    </xf>
    <xf numFmtId="164" fontId="10" fillId="0" borderId="8" xfId="2" applyFont="1" applyBorder="1" applyAlignment="1">
      <alignment horizontal="center"/>
    </xf>
    <xf numFmtId="164" fontId="10" fillId="0" borderId="1" xfId="2" applyFont="1" applyBorder="1" applyAlignment="1">
      <alignment horizontal="center"/>
    </xf>
    <xf numFmtId="164" fontId="10" fillId="0" borderId="1" xfId="2" applyFont="1" applyBorder="1" applyAlignment="1">
      <alignment horizontal="left" vertical="center"/>
    </xf>
    <xf numFmtId="164" fontId="10" fillId="0" borderId="1" xfId="2" applyFont="1" applyBorder="1" applyAlignment="1">
      <alignment horizontal="center" vertical="center"/>
    </xf>
    <xf numFmtId="164" fontId="10" fillId="0" borderId="6" xfId="2" applyFont="1" applyBorder="1" applyAlignment="1">
      <alignment horizontal="center" vertical="center"/>
    </xf>
    <xf numFmtId="0" fontId="24" fillId="0" borderId="0" xfId="0" applyFont="1" applyAlignment="1">
      <alignment vertical="center" wrapText="1"/>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43" fillId="3" borderId="0" xfId="0" applyFont="1" applyFill="1" applyAlignment="1">
      <alignment vertical="center"/>
    </xf>
    <xf numFmtId="0" fontId="5"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23" fillId="0" borderId="0" xfId="0" applyFont="1" applyAlignment="1">
      <alignment vertical="center" wrapText="1"/>
    </xf>
    <xf numFmtId="0" fontId="44"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27" fillId="0" borderId="0" xfId="0" applyFont="1" applyAlignment="1">
      <alignment horizontal="justify" vertical="center" wrapText="1"/>
    </xf>
    <xf numFmtId="0" fontId="25" fillId="0" borderId="0" xfId="0" applyFont="1" applyAlignment="1">
      <alignment horizontal="justify" vertical="center" wrapText="1"/>
    </xf>
    <xf numFmtId="0" fontId="5" fillId="0" borderId="0" xfId="0" applyFont="1" applyAlignment="1">
      <alignment horizontal="justify" vertical="center" wrapText="1"/>
    </xf>
    <xf numFmtId="0" fontId="29" fillId="10" borderId="0" xfId="0" applyFont="1" applyFill="1" applyAlignment="1">
      <alignment vertical="center" wrapText="1"/>
    </xf>
    <xf numFmtId="0" fontId="23" fillId="0" borderId="0" xfId="0" applyFont="1" applyAlignment="1">
      <alignment vertical="center"/>
    </xf>
    <xf numFmtId="0" fontId="46" fillId="17" borderId="0" xfId="0" applyFont="1" applyFill="1" applyAlignment="1">
      <alignment horizontal="center" vertical="center"/>
    </xf>
    <xf numFmtId="0" fontId="47" fillId="18" borderId="0" xfId="0" applyFont="1" applyFill="1" applyAlignment="1">
      <alignment horizontal="center" vertical="center" wrapText="1"/>
    </xf>
    <xf numFmtId="165" fontId="39" fillId="0" borderId="0" xfId="0" applyNumberFormat="1" applyFont="1" applyAlignment="1">
      <alignment horizontal="center"/>
    </xf>
    <xf numFmtId="0" fontId="15" fillId="0" borderId="0" xfId="0" applyFont="1" applyAlignment="1">
      <alignment horizontal="center" vertical="center" wrapText="1"/>
    </xf>
    <xf numFmtId="164" fontId="10" fillId="0" borderId="2" xfId="2" applyFont="1" applyBorder="1" applyAlignment="1">
      <alignment horizontal="center" vertical="center"/>
    </xf>
    <xf numFmtId="164" fontId="10" fillId="0" borderId="0" xfId="2" applyFont="1" applyBorder="1" applyAlignment="1">
      <alignment horizontal="center" vertical="center"/>
    </xf>
    <xf numFmtId="0" fontId="36" fillId="0" borderId="0" xfId="0" applyFont="1"/>
    <xf numFmtId="0" fontId="20" fillId="0" borderId="21" xfId="0" applyFont="1" applyBorder="1" applyAlignment="1">
      <alignment vertical="center"/>
    </xf>
    <xf numFmtId="0" fontId="20" fillId="0" borderId="0" xfId="0" applyFont="1" applyAlignment="1">
      <alignment vertical="center"/>
    </xf>
    <xf numFmtId="0" fontId="20" fillId="0" borderId="22" xfId="0" applyFont="1" applyBorder="1" applyAlignment="1">
      <alignment vertical="center"/>
    </xf>
    <xf numFmtId="0" fontId="21" fillId="0" borderId="21" xfId="0" applyFont="1" applyBorder="1" applyAlignment="1">
      <alignment vertical="center"/>
    </xf>
    <xf numFmtId="0" fontId="37" fillId="19" borderId="0" xfId="0" applyFont="1" applyFill="1" applyAlignment="1">
      <alignment horizontal="center" vertical="center"/>
    </xf>
    <xf numFmtId="0" fontId="22" fillId="0" borderId="0" xfId="0" applyFont="1" applyAlignment="1">
      <alignment horizontal="center" vertical="center"/>
    </xf>
    <xf numFmtId="0" fontId="36" fillId="0" borderId="21" xfId="0" applyFont="1" applyBorder="1"/>
    <xf numFmtId="0" fontId="36" fillId="0" borderId="22" xfId="0" applyFont="1" applyBorder="1"/>
    <xf numFmtId="0" fontId="4" fillId="0" borderId="33" xfId="0" applyFont="1" applyBorder="1" applyAlignment="1">
      <alignment horizontal="center" vertical="center" wrapText="1"/>
    </xf>
    <xf numFmtId="0" fontId="10" fillId="0" borderId="34" xfId="0" applyFont="1" applyBorder="1"/>
    <xf numFmtId="164" fontId="10" fillId="0" borderId="35" xfId="2" applyFont="1" applyBorder="1" applyAlignment="1">
      <alignment horizontal="center"/>
    </xf>
    <xf numFmtId="0" fontId="10" fillId="0" borderId="36" xfId="0" applyFont="1" applyBorder="1"/>
    <xf numFmtId="164" fontId="10" fillId="0" borderId="37" xfId="2" applyFont="1" applyBorder="1" applyAlignment="1">
      <alignment horizontal="center"/>
    </xf>
    <xf numFmtId="0" fontId="10" fillId="0" borderId="38" xfId="0" applyFont="1" applyBorder="1"/>
    <xf numFmtId="164" fontId="10" fillId="0" borderId="39" xfId="2" applyFont="1" applyBorder="1" applyAlignment="1">
      <alignment horizontal="center"/>
    </xf>
    <xf numFmtId="0" fontId="1" fillId="0" borderId="21" xfId="0" applyFont="1" applyBorder="1"/>
    <xf numFmtId="0" fontId="1" fillId="0" borderId="22" xfId="0" applyFont="1" applyBorder="1"/>
    <xf numFmtId="0" fontId="0" fillId="0" borderId="21" xfId="0" applyBorder="1" applyAlignment="1">
      <alignment vertical="center"/>
    </xf>
    <xf numFmtId="0" fontId="0" fillId="0" borderId="22" xfId="0" applyBorder="1" applyAlignment="1">
      <alignment vertical="center"/>
    </xf>
    <xf numFmtId="0" fontId="1" fillId="0" borderId="21" xfId="0" applyFont="1" applyBorder="1" applyAlignment="1">
      <alignment vertical="center"/>
    </xf>
    <xf numFmtId="0" fontId="38" fillId="19" borderId="0" xfId="0" applyFont="1" applyFill="1" applyAlignment="1">
      <alignment horizontal="center" vertical="center"/>
    </xf>
    <xf numFmtId="0" fontId="16" fillId="0" borderId="0" xfId="0" applyFont="1" applyAlignment="1">
      <alignment horizontal="center" vertical="center"/>
    </xf>
    <xf numFmtId="0" fontId="10" fillId="0" borderId="21" xfId="0" applyFont="1" applyBorder="1" applyAlignment="1">
      <alignment vertical="center"/>
    </xf>
    <xf numFmtId="0" fontId="1" fillId="0" borderId="22" xfId="0" applyFont="1" applyBorder="1" applyAlignment="1">
      <alignment vertical="center"/>
    </xf>
    <xf numFmtId="0" fontId="10" fillId="0" borderId="34" xfId="0" applyFont="1" applyBorder="1" applyAlignment="1">
      <alignment vertical="center"/>
    </xf>
    <xf numFmtId="164" fontId="10" fillId="0" borderId="35" xfId="2" applyFont="1" applyBorder="1" applyAlignment="1">
      <alignment horizontal="center" vertical="center"/>
    </xf>
    <xf numFmtId="0" fontId="10" fillId="0" borderId="36" xfId="0" applyFont="1" applyBorder="1" applyAlignment="1">
      <alignment vertical="center"/>
    </xf>
    <xf numFmtId="164" fontId="10" fillId="0" borderId="37" xfId="2" applyFont="1" applyBorder="1" applyAlignment="1">
      <alignment horizontal="center" vertical="center"/>
    </xf>
    <xf numFmtId="0" fontId="0" fillId="0" borderId="21" xfId="0" applyBorder="1"/>
    <xf numFmtId="0" fontId="0" fillId="0" borderId="22" xfId="0" applyBorder="1"/>
    <xf numFmtId="0" fontId="10" fillId="0" borderId="21" xfId="0" applyFont="1" applyBorder="1"/>
    <xf numFmtId="0" fontId="10" fillId="0" borderId="22" xfId="0" applyFont="1" applyBorder="1"/>
    <xf numFmtId="164" fontId="10" fillId="0" borderId="6" xfId="2" applyFont="1" applyBorder="1" applyAlignment="1">
      <alignment horizontal="left"/>
    </xf>
    <xf numFmtId="0" fontId="4" fillId="0" borderId="53" xfId="0" applyFont="1" applyBorder="1" applyAlignment="1">
      <alignment horizontal="center" vertical="center" wrapText="1"/>
    </xf>
    <xf numFmtId="0" fontId="4" fillId="0" borderId="54" xfId="0" applyFont="1" applyBorder="1" applyAlignment="1">
      <alignment horizontal="center" vertical="center" wrapText="1"/>
    </xf>
    <xf numFmtId="0" fontId="21" fillId="0" borderId="0" xfId="0" applyFont="1" applyAlignment="1">
      <alignment vertical="center"/>
    </xf>
    <xf numFmtId="0" fontId="21" fillId="0" borderId="22" xfId="0" applyFont="1" applyBorder="1" applyAlignment="1">
      <alignment vertical="center"/>
    </xf>
    <xf numFmtId="165" fontId="2" fillId="0" borderId="46" xfId="0" applyNumberFormat="1" applyFont="1" applyBorder="1" applyAlignment="1">
      <alignment horizontal="center" vertical="center"/>
    </xf>
    <xf numFmtId="165" fontId="2" fillId="0" borderId="45" xfId="0" applyNumberFormat="1" applyFont="1" applyBorder="1" applyAlignment="1">
      <alignment horizontal="center" vertical="center"/>
    </xf>
    <xf numFmtId="0" fontId="13" fillId="0" borderId="21" xfId="0" applyFont="1" applyBorder="1"/>
    <xf numFmtId="0" fontId="13" fillId="0" borderId="22" xfId="0" applyFont="1" applyBorder="1"/>
    <xf numFmtId="0" fontId="39" fillId="0" borderId="51" xfId="0" applyFont="1" applyBorder="1" applyAlignment="1">
      <alignment horizontal="center" vertical="center"/>
    </xf>
    <xf numFmtId="10" fontId="2" fillId="0" borderId="43" xfId="0" applyNumberFormat="1" applyFont="1" applyBorder="1" applyAlignment="1">
      <alignment horizontal="center" vertical="center"/>
    </xf>
    <xf numFmtId="10" fontId="2" fillId="0" borderId="44" xfId="0" applyNumberFormat="1" applyFont="1" applyBorder="1" applyAlignment="1">
      <alignment horizontal="center" vertical="center"/>
    </xf>
    <xf numFmtId="0" fontId="39" fillId="0" borderId="48" xfId="0" applyFont="1" applyBorder="1" applyAlignment="1">
      <alignment horizontal="center" vertical="center"/>
    </xf>
    <xf numFmtId="10" fontId="2" fillId="0" borderId="49" xfId="0" applyNumberFormat="1" applyFont="1" applyBorder="1" applyAlignment="1">
      <alignment horizontal="center" vertical="center"/>
    </xf>
    <xf numFmtId="10" fontId="2" fillId="0" borderId="50" xfId="0" applyNumberFormat="1" applyFont="1" applyBorder="1" applyAlignment="1">
      <alignment horizontal="center" vertical="center"/>
    </xf>
    <xf numFmtId="0" fontId="13" fillId="0" borderId="0" xfId="0" applyFont="1" applyAlignment="1">
      <alignment vertical="center"/>
    </xf>
    <xf numFmtId="0" fontId="13" fillId="0" borderId="21" xfId="0" applyFont="1" applyBorder="1" applyAlignment="1">
      <alignment vertical="center"/>
    </xf>
    <xf numFmtId="0" fontId="13" fillId="0" borderId="22" xfId="0" applyFont="1" applyBorder="1" applyAlignment="1">
      <alignment vertical="center"/>
    </xf>
    <xf numFmtId="0" fontId="39" fillId="0" borderId="29" xfId="0" applyFont="1" applyBorder="1" applyAlignment="1">
      <alignment horizontal="center" vertical="center"/>
    </xf>
    <xf numFmtId="10" fontId="2" fillId="0" borderId="17" xfId="0" applyNumberFormat="1" applyFont="1" applyBorder="1" applyAlignment="1">
      <alignment horizontal="center" vertical="center"/>
    </xf>
    <xf numFmtId="165" fontId="2" fillId="0" borderId="12" xfId="0" applyNumberFormat="1" applyFont="1" applyBorder="1" applyAlignment="1">
      <alignment horizontal="center" vertical="center"/>
    </xf>
    <xf numFmtId="10" fontId="7" fillId="6" borderId="12" xfId="0" applyNumberFormat="1" applyFont="1" applyFill="1" applyBorder="1" applyAlignment="1">
      <alignment horizontal="center" vertical="center"/>
    </xf>
    <xf numFmtId="10" fontId="7" fillId="0" borderId="29" xfId="0" applyNumberFormat="1" applyFont="1" applyBorder="1" applyAlignment="1">
      <alignment horizontal="center" vertical="center" wrapText="1"/>
    </xf>
    <xf numFmtId="165" fontId="15" fillId="0" borderId="29" xfId="0" applyNumberFormat="1" applyFont="1" applyBorder="1" applyAlignment="1">
      <alignment horizontal="center" vertical="center" wrapText="1"/>
    </xf>
    <xf numFmtId="10" fontId="15" fillId="0" borderId="29" xfId="0" applyNumberFormat="1" applyFont="1" applyBorder="1" applyAlignment="1">
      <alignment horizontal="center" vertical="center"/>
    </xf>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10" fontId="39" fillId="0" borderId="0" xfId="0" applyNumberFormat="1" applyFont="1" applyAlignment="1">
      <alignment horizontal="center"/>
    </xf>
    <xf numFmtId="165" fontId="39" fillId="0" borderId="59" xfId="0" applyNumberFormat="1" applyFont="1" applyBorder="1"/>
    <xf numFmtId="10" fontId="39" fillId="0" borderId="60" xfId="0" applyNumberFormat="1" applyFont="1" applyBorder="1"/>
    <xf numFmtId="165" fontId="39" fillId="0" borderId="60" xfId="0" applyNumberFormat="1" applyFont="1" applyBorder="1"/>
    <xf numFmtId="165" fontId="39" fillId="0" borderId="59" xfId="0" applyNumberFormat="1" applyFont="1" applyBorder="1" applyAlignment="1">
      <alignment horizontal="center"/>
    </xf>
    <xf numFmtId="10" fontId="39" fillId="0" borderId="60" xfId="0" applyNumberFormat="1" applyFont="1" applyBorder="1" applyAlignment="1">
      <alignment horizontal="center"/>
    </xf>
    <xf numFmtId="165" fontId="39" fillId="0" borderId="60" xfId="0" applyNumberFormat="1" applyFont="1" applyBorder="1" applyAlignment="1">
      <alignment horizontal="center"/>
    </xf>
    <xf numFmtId="10" fontId="39" fillId="0" borderId="60" xfId="1" applyNumberFormat="1" applyFont="1" applyBorder="1" applyAlignment="1">
      <alignment horizontal="center"/>
    </xf>
    <xf numFmtId="10" fontId="39" fillId="0" borderId="61" xfId="1" applyNumberFormat="1" applyFont="1" applyBorder="1" applyAlignment="1">
      <alignment horizontal="center"/>
    </xf>
    <xf numFmtId="0" fontId="51" fillId="0" borderId="0" xfId="0" applyFont="1"/>
    <xf numFmtId="0" fontId="24" fillId="0" borderId="0" xfId="0" applyFont="1"/>
    <xf numFmtId="0" fontId="5" fillId="21" borderId="29" xfId="0" applyFont="1" applyFill="1" applyBorder="1" applyAlignment="1">
      <alignment horizontal="center" vertical="center" wrapText="1"/>
    </xf>
    <xf numFmtId="0" fontId="24" fillId="12" borderId="0" xfId="0" applyFont="1" applyFill="1"/>
    <xf numFmtId="0" fontId="5" fillId="11" borderId="29" xfId="0" applyFont="1" applyFill="1" applyBorder="1" applyAlignment="1">
      <alignment horizontal="center" vertical="center" wrapText="1"/>
    </xf>
    <xf numFmtId="0" fontId="2" fillId="0" borderId="0" xfId="0" applyFont="1" applyAlignment="1">
      <alignment horizontal="center" vertical="center" wrapText="1"/>
    </xf>
    <xf numFmtId="0" fontId="39" fillId="9" borderId="0" xfId="0" applyFont="1" applyFill="1"/>
    <xf numFmtId="0" fontId="2" fillId="9" borderId="28" xfId="0" applyFont="1" applyFill="1" applyBorder="1"/>
    <xf numFmtId="9" fontId="39" fillId="0" borderId="60" xfId="1" applyFont="1" applyBorder="1"/>
    <xf numFmtId="9" fontId="39" fillId="0" borderId="0" xfId="1" applyFont="1" applyAlignment="1">
      <alignment horizontal="center"/>
    </xf>
    <xf numFmtId="9" fontId="39" fillId="0" borderId="61" xfId="1" applyFont="1" applyBorder="1"/>
    <xf numFmtId="0" fontId="53" fillId="16" borderId="0" xfId="0" applyFont="1" applyFill="1"/>
    <xf numFmtId="0" fontId="53" fillId="0" borderId="0" xfId="0" applyFont="1"/>
    <xf numFmtId="0" fontId="53" fillId="23" borderId="0" xfId="0" applyFont="1" applyFill="1"/>
    <xf numFmtId="0" fontId="53" fillId="24" borderId="0" xfId="0" applyFont="1" applyFill="1"/>
    <xf numFmtId="0" fontId="53" fillId="25" borderId="0" xfId="0" applyFont="1" applyFill="1"/>
    <xf numFmtId="0" fontId="48" fillId="17" borderId="0" xfId="0" applyFont="1" applyFill="1" applyAlignment="1">
      <alignment horizontal="center" vertical="center"/>
    </xf>
    <xf numFmtId="0" fontId="25" fillId="0" borderId="0" xfId="0" applyFont="1" applyAlignment="1">
      <alignment horizontal="justify" vertical="center" wrapText="1"/>
    </xf>
    <xf numFmtId="0" fontId="24" fillId="0" borderId="0" xfId="0" applyFont="1" applyAlignment="1">
      <alignment horizontal="justify" vertical="center"/>
    </xf>
    <xf numFmtId="0" fontId="25" fillId="0" borderId="0" xfId="0" applyFont="1" applyAlignment="1">
      <alignment horizontal="left" vertical="center" wrapText="1"/>
    </xf>
    <xf numFmtId="0" fontId="26" fillId="0" borderId="0" xfId="0" applyFont="1" applyAlignment="1">
      <alignment horizontal="justify" vertical="center" wrapText="1"/>
    </xf>
    <xf numFmtId="0" fontId="45" fillId="0" borderId="0" xfId="0" applyFont="1" applyAlignment="1">
      <alignment horizontal="justify" vertical="center"/>
    </xf>
    <xf numFmtId="0" fontId="43" fillId="3" borderId="0" xfId="0" applyFont="1" applyFill="1" applyAlignment="1">
      <alignment horizontal="left" vertical="center"/>
    </xf>
    <xf numFmtId="0" fontId="27" fillId="2" borderId="3" xfId="0" applyFont="1" applyFill="1" applyBorder="1" applyAlignment="1">
      <alignment horizontal="center" vertical="center" wrapText="1"/>
    </xf>
    <xf numFmtId="0" fontId="23" fillId="0" borderId="4" xfId="0" applyFont="1" applyBorder="1" applyAlignment="1">
      <alignment vertical="center"/>
    </xf>
    <xf numFmtId="0" fontId="27" fillId="4" borderId="3" xfId="0" applyFont="1" applyFill="1" applyBorder="1" applyAlignment="1">
      <alignment horizontal="left" vertical="center" wrapText="1"/>
    </xf>
    <xf numFmtId="0" fontId="23" fillId="0" borderId="4" xfId="0" applyFont="1" applyBorder="1" applyAlignment="1">
      <alignment horizontal="left" vertical="center"/>
    </xf>
    <xf numFmtId="0" fontId="27" fillId="5" borderId="3" xfId="0" applyFont="1" applyFill="1" applyBorder="1" applyAlignment="1">
      <alignment horizontal="justify" vertical="center" wrapText="1"/>
    </xf>
    <xf numFmtId="0" fontId="23" fillId="0" borderId="4" xfId="0" applyFont="1" applyBorder="1" applyAlignment="1">
      <alignment horizontal="justify" vertical="center"/>
    </xf>
    <xf numFmtId="0" fontId="28" fillId="0" borderId="0" xfId="0" applyFont="1" applyAlignment="1">
      <alignment horizontal="left" vertical="center" wrapText="1"/>
    </xf>
    <xf numFmtId="165" fontId="8" fillId="0" borderId="55" xfId="0" applyNumberFormat="1" applyFont="1" applyBorder="1" applyAlignment="1">
      <alignment horizontal="center" vertical="center"/>
    </xf>
    <xf numFmtId="165" fontId="8" fillId="0" borderId="56" xfId="0" applyNumberFormat="1" applyFont="1" applyBorder="1" applyAlignment="1">
      <alignment horizontal="center" vertical="center"/>
    </xf>
    <xf numFmtId="165" fontId="8" fillId="0" borderId="57" xfId="0" applyNumberFormat="1" applyFont="1" applyBorder="1" applyAlignment="1">
      <alignment horizontal="center" vertical="center"/>
    </xf>
    <xf numFmtId="0" fontId="35" fillId="14" borderId="0" xfId="0" applyFont="1" applyFill="1" applyAlignment="1">
      <alignment horizontal="center" vertical="center"/>
    </xf>
    <xf numFmtId="0" fontId="38" fillId="9" borderId="16" xfId="0" applyFont="1" applyFill="1" applyBorder="1" applyAlignment="1">
      <alignment horizontal="center" vertical="center"/>
    </xf>
    <xf numFmtId="0" fontId="38" fillId="9" borderId="17" xfId="0" applyFont="1" applyFill="1" applyBorder="1" applyAlignment="1">
      <alignment horizontal="center" vertical="center"/>
    </xf>
    <xf numFmtId="0" fontId="38" fillId="9" borderId="18" xfId="0" applyFont="1" applyFill="1" applyBorder="1" applyAlignment="1">
      <alignment horizontal="center" vertical="center"/>
    </xf>
    <xf numFmtId="0" fontId="2" fillId="9" borderId="21" xfId="0" applyFont="1" applyFill="1" applyBorder="1" applyAlignment="1">
      <alignment horizontal="center" vertical="center" wrapText="1"/>
    </xf>
    <xf numFmtId="0" fontId="2" fillId="9" borderId="23" xfId="0" applyFont="1" applyFill="1" applyBorder="1" applyAlignment="1">
      <alignment horizontal="center" vertical="center" wrapText="1"/>
    </xf>
    <xf numFmtId="0" fontId="2" fillId="9" borderId="26" xfId="0" applyFont="1" applyFill="1" applyBorder="1" applyAlignment="1">
      <alignment horizontal="center" vertical="center" wrapText="1"/>
    </xf>
    <xf numFmtId="0" fontId="2" fillId="9" borderId="27" xfId="0" applyFont="1" applyFill="1" applyBorder="1" applyAlignment="1">
      <alignment horizontal="center" vertical="center" wrapText="1"/>
    </xf>
    <xf numFmtId="0" fontId="5" fillId="13" borderId="16" xfId="0" applyFont="1" applyFill="1" applyBorder="1" applyAlignment="1">
      <alignment horizontal="center" vertical="center" wrapText="1"/>
    </xf>
    <xf numFmtId="0" fontId="24" fillId="9" borderId="17" xfId="0" applyFont="1" applyFill="1" applyBorder="1"/>
    <xf numFmtId="0" fontId="24" fillId="9" borderId="18" xfId="0" applyFont="1" applyFill="1" applyBorder="1"/>
    <xf numFmtId="165" fontId="7" fillId="0" borderId="16" xfId="0" applyNumberFormat="1" applyFont="1" applyBorder="1" applyAlignment="1">
      <alignment horizontal="center" vertical="center" wrapText="1"/>
    </xf>
    <xf numFmtId="0" fontId="3" fillId="0" borderId="17" xfId="0" applyFont="1" applyBorder="1"/>
    <xf numFmtId="0" fontId="3" fillId="0" borderId="18" xfId="0" applyFont="1" applyBorder="1"/>
    <xf numFmtId="0" fontId="13" fillId="0" borderId="16" xfId="0" applyFont="1" applyBorder="1" applyAlignment="1">
      <alignment horizontal="lef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52" fillId="16" borderId="16" xfId="0" applyFont="1" applyFill="1" applyBorder="1" applyAlignment="1">
      <alignment horizontal="center" vertical="center"/>
    </xf>
    <xf numFmtId="0" fontId="52" fillId="16" borderId="17" xfId="0" applyFont="1" applyFill="1" applyBorder="1" applyAlignment="1">
      <alignment horizontal="center" vertical="center"/>
    </xf>
    <xf numFmtId="0" fontId="52" fillId="16" borderId="18" xfId="0" applyFont="1" applyFill="1" applyBorder="1" applyAlignment="1">
      <alignment horizontal="center" vertical="center"/>
    </xf>
    <xf numFmtId="165" fontId="2" fillId="0" borderId="13" xfId="0" applyNumberFormat="1" applyFont="1" applyBorder="1" applyAlignment="1">
      <alignment horizontal="center" vertical="center"/>
    </xf>
    <xf numFmtId="0" fontId="40" fillId="0" borderId="58" xfId="0" applyFont="1" applyBorder="1"/>
    <xf numFmtId="0" fontId="2" fillId="22" borderId="25" xfId="0" applyFont="1" applyFill="1" applyBorder="1" applyAlignment="1">
      <alignment horizontal="center" vertical="center" wrapText="1"/>
    </xf>
    <xf numFmtId="0" fontId="40" fillId="22" borderId="26" xfId="0" applyFont="1" applyFill="1" applyBorder="1"/>
    <xf numFmtId="0" fontId="40" fillId="22" borderId="27" xfId="0" applyFont="1" applyFill="1" applyBorder="1"/>
    <xf numFmtId="0" fontId="2" fillId="0" borderId="25" xfId="0" applyFont="1" applyBorder="1" applyAlignment="1">
      <alignment horizontal="center" vertical="center" wrapText="1"/>
    </xf>
    <xf numFmtId="0" fontId="40" fillId="0" borderId="26" xfId="0" applyFont="1" applyBorder="1"/>
    <xf numFmtId="0" fontId="40" fillId="0" borderId="27" xfId="0" applyFont="1" applyBorder="1"/>
    <xf numFmtId="165" fontId="2" fillId="0" borderId="14" xfId="0" applyNumberFormat="1" applyFont="1" applyBorder="1" applyAlignment="1">
      <alignment horizontal="center" vertical="center"/>
    </xf>
    <xf numFmtId="0" fontId="2" fillId="7" borderId="25" xfId="0" applyFont="1" applyFill="1" applyBorder="1" applyAlignment="1">
      <alignment horizontal="center" vertical="center" wrapText="1"/>
    </xf>
    <xf numFmtId="0" fontId="40" fillId="7" borderId="26" xfId="0" applyFont="1" applyFill="1" applyBorder="1"/>
    <xf numFmtId="0" fontId="40" fillId="7" borderId="27" xfId="0" applyFont="1" applyFill="1" applyBorder="1"/>
    <xf numFmtId="0" fontId="40" fillId="0" borderId="15" xfId="0" applyFont="1" applyBorder="1"/>
    <xf numFmtId="0" fontId="2" fillId="0" borderId="5" xfId="0" applyFont="1" applyBorder="1" applyAlignment="1">
      <alignment horizontal="center" vertical="center"/>
    </xf>
    <xf numFmtId="0" fontId="40" fillId="0" borderId="9" xfId="0" applyFont="1" applyBorder="1"/>
    <xf numFmtId="0" fontId="42" fillId="0" borderId="14" xfId="0" applyFont="1" applyBorder="1" applyAlignment="1">
      <alignment horizontal="center" vertical="center"/>
    </xf>
    <xf numFmtId="0" fontId="42" fillId="0" borderId="13" xfId="0" applyFont="1" applyBorder="1" applyAlignment="1">
      <alignment horizontal="center" vertical="center"/>
    </xf>
    <xf numFmtId="0" fontId="42" fillId="0" borderId="15" xfId="0" applyFont="1" applyBorder="1" applyAlignment="1">
      <alignment horizontal="center" vertical="center"/>
    </xf>
    <xf numFmtId="0" fontId="2" fillId="0" borderId="5" xfId="0" applyFont="1" applyBorder="1" applyAlignment="1">
      <alignment horizontal="center" vertical="center" textRotation="90"/>
    </xf>
    <xf numFmtId="0" fontId="40" fillId="0" borderId="7" xfId="0" applyFont="1" applyBorder="1"/>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9" fillId="0" borderId="16" xfId="0" applyFont="1" applyBorder="1" applyAlignment="1">
      <alignment horizontal="left" vertical="center"/>
    </xf>
    <xf numFmtId="0" fontId="19" fillId="0" borderId="17" xfId="0" applyFont="1" applyBorder="1" applyAlignment="1">
      <alignment horizontal="left" vertical="center"/>
    </xf>
    <xf numFmtId="0" fontId="19" fillId="0" borderId="18" xfId="0" applyFont="1" applyBorder="1" applyAlignment="1">
      <alignment horizontal="left" vertical="center"/>
    </xf>
    <xf numFmtId="0" fontId="2" fillId="20" borderId="0" xfId="0" applyFont="1" applyFill="1" applyAlignment="1">
      <alignment horizontal="center" vertical="center" wrapText="1"/>
    </xf>
    <xf numFmtId="0" fontId="39" fillId="0" borderId="19" xfId="0" applyFont="1" applyBorder="1" applyAlignment="1">
      <alignment horizontal="center" vertical="center"/>
    </xf>
    <xf numFmtId="0" fontId="39" fillId="0" borderId="23" xfId="0" applyFont="1" applyBorder="1" applyAlignment="1">
      <alignment horizontal="center" vertical="center"/>
    </xf>
    <xf numFmtId="165" fontId="2" fillId="0" borderId="42" xfId="0" applyNumberFormat="1" applyFont="1" applyBorder="1" applyAlignment="1">
      <alignment horizontal="center" vertical="center"/>
    </xf>
    <xf numFmtId="0" fontId="13" fillId="0" borderId="28" xfId="0" applyFont="1" applyBorder="1"/>
    <xf numFmtId="0" fontId="13" fillId="0" borderId="24" xfId="0" applyFont="1" applyBorder="1"/>
    <xf numFmtId="0" fontId="10" fillId="0" borderId="30" xfId="0" applyFont="1" applyBorder="1" applyAlignment="1">
      <alignment horizontal="center" vertical="center"/>
    </xf>
    <xf numFmtId="0" fontId="34" fillId="0" borderId="32" xfId="0" applyFont="1" applyBorder="1"/>
    <xf numFmtId="0" fontId="4" fillId="0" borderId="1" xfId="0" applyFont="1" applyBorder="1" applyAlignment="1">
      <alignment horizontal="center" vertical="center"/>
    </xf>
    <xf numFmtId="0" fontId="34" fillId="0" borderId="2" xfId="0" applyFont="1" applyBorder="1"/>
    <xf numFmtId="0" fontId="34" fillId="0" borderId="31" xfId="0" applyFont="1" applyBorder="1"/>
    <xf numFmtId="0" fontId="34" fillId="0" borderId="32" xfId="0" applyFont="1" applyBorder="1" applyAlignment="1">
      <alignment vertical="center"/>
    </xf>
    <xf numFmtId="0" fontId="34" fillId="0" borderId="2" xfId="0" applyFont="1" applyBorder="1" applyAlignment="1">
      <alignment vertical="center"/>
    </xf>
    <xf numFmtId="0" fontId="34" fillId="0" borderId="31" xfId="0" applyFont="1" applyBorder="1" applyAlignment="1">
      <alignment vertical="center"/>
    </xf>
    <xf numFmtId="0" fontId="13" fillId="0" borderId="28" xfId="0" applyFont="1" applyBorder="1" applyAlignment="1">
      <alignment vertical="center"/>
    </xf>
    <xf numFmtId="0" fontId="13" fillId="0" borderId="24" xfId="0" applyFont="1" applyBorder="1" applyAlignment="1">
      <alignment vertical="center"/>
    </xf>
    <xf numFmtId="0" fontId="4" fillId="0" borderId="40" xfId="0" applyFont="1" applyBorder="1" applyAlignment="1">
      <alignment horizontal="center" vertical="center"/>
    </xf>
    <xf numFmtId="0" fontId="34" fillId="0" borderId="41" xfId="0" applyFont="1" applyBorder="1"/>
    <xf numFmtId="0" fontId="34" fillId="0" borderId="20" xfId="0" applyFont="1" applyBorder="1"/>
    <xf numFmtId="0" fontId="10" fillId="0" borderId="47" xfId="0" applyFont="1" applyBorder="1" applyAlignment="1">
      <alignment horizontal="center" vertical="center"/>
    </xf>
    <xf numFmtId="0" fontId="34" fillId="0" borderId="52" xfId="0" applyFont="1" applyBorder="1"/>
    <xf numFmtId="0" fontId="38" fillId="15" borderId="12" xfId="0" applyFont="1" applyFill="1" applyBorder="1" applyAlignment="1">
      <alignment vertical="center"/>
    </xf>
    <xf numFmtId="0" fontId="38" fillId="0" borderId="12" xfId="0" applyFont="1" applyBorder="1" applyAlignment="1">
      <alignment vertical="center"/>
    </xf>
    <xf numFmtId="0" fontId="38" fillId="0" borderId="0" xfId="0" applyFont="1" applyAlignment="1">
      <alignment vertical="center"/>
    </xf>
  </cellXfs>
  <cellStyles count="37">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visité" xfId="3"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Monétaire" xfId="2" builtinId="4"/>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5.1228856172859704E-3"/>
          <c:y val="3.9829909427037603E-2"/>
          <c:w val="0.99487711438271398"/>
          <c:h val="0.93167518924405901"/>
        </c:manualLayout>
      </c:layout>
      <c:pie3DChart>
        <c:varyColors val="1"/>
        <c:ser>
          <c:idx val="0"/>
          <c:order val="0"/>
          <c:explosion val="25"/>
          <c:dLbls>
            <c:spPr>
              <a:noFill/>
              <a:ln>
                <a:noFill/>
              </a:ln>
              <a:effectLst/>
            </c:spPr>
            <c:txPr>
              <a:bodyPr/>
              <a:lstStyle/>
              <a:p>
                <a:pPr>
                  <a:defRPr sz="1600" b="1" i="0"/>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val>
            <c:numRef>
              <c:f>('Synthèse annuelle'!$E$44,'Synthèse annuelle'!$G$44,'Synthèse annuelle'!$I$44,'Synthèse annuelle'!$K$44)</c:f>
              <c:numCache>
                <c:formatCode>0.00%</c:formatCode>
                <c:ptCount val="4"/>
                <c:pt idx="0">
                  <c:v>0</c:v>
                </c:pt>
                <c:pt idx="1">
                  <c:v>0</c:v>
                </c:pt>
                <c:pt idx="2">
                  <c:v>0</c:v>
                </c:pt>
                <c:pt idx="3">
                  <c:v>0</c:v>
                </c:pt>
              </c:numCache>
            </c:numRef>
          </c:val>
          <c:extLst>
            <c:ext xmlns:c16="http://schemas.microsoft.com/office/drawing/2014/chart" uri="{C3380CC4-5D6E-409C-BE32-E72D297353CC}">
              <c16:uniqueId val="{00000000-EB56-EB4F-B6DB-836D27E9E423}"/>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47625</xdr:colOff>
      <xdr:row>24</xdr:row>
      <xdr:rowOff>114300</xdr:rowOff>
    </xdr:from>
    <xdr:ext cx="1247775" cy="781050"/>
    <xdr:pic>
      <xdr:nvPicPr>
        <xdr:cNvPr id="2" name="image2.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155575</xdr:colOff>
      <xdr:row>1</xdr:row>
      <xdr:rowOff>73025</xdr:rowOff>
    </xdr:from>
    <xdr:ext cx="7381875" cy="1905000"/>
    <xdr:pic>
      <xdr:nvPicPr>
        <xdr:cNvPr id="3" name="image12.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12411075" y="631825"/>
          <a:ext cx="7381875" cy="1905000"/>
        </a:xfrm>
        <a:prstGeom prst="rect">
          <a:avLst/>
        </a:prstGeom>
        <a:noFill/>
      </xdr:spPr>
    </xdr:pic>
    <xdr:clientData fLocksWithSheet="0"/>
  </xdr:oneCellAnchor>
  <xdr:oneCellAnchor>
    <xdr:from>
      <xdr:col>0</xdr:col>
      <xdr:colOff>0</xdr:colOff>
      <xdr:row>5</xdr:row>
      <xdr:rowOff>0</xdr:rowOff>
    </xdr:from>
    <xdr:ext cx="1152525" cy="638175"/>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30</xdr:row>
      <xdr:rowOff>0</xdr:rowOff>
    </xdr:from>
    <xdr:ext cx="904875" cy="828675"/>
    <xdr:pic>
      <xdr:nvPicPr>
        <xdr:cNvPr id="5" name="image7.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36</xdr:row>
      <xdr:rowOff>0</xdr:rowOff>
    </xdr:from>
    <xdr:ext cx="914400" cy="790575"/>
    <xdr:pic>
      <xdr:nvPicPr>
        <xdr:cNvPr id="6" name="image10.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41</xdr:row>
      <xdr:rowOff>0</xdr:rowOff>
    </xdr:from>
    <xdr:ext cx="923925" cy="723900"/>
    <xdr:pic>
      <xdr:nvPicPr>
        <xdr:cNvPr id="7" name="image6.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62</xdr:row>
      <xdr:rowOff>0</xdr:rowOff>
    </xdr:from>
    <xdr:ext cx="1371600" cy="1162050"/>
    <xdr:pic>
      <xdr:nvPicPr>
        <xdr:cNvPr id="8" name="image5.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69</xdr:row>
      <xdr:rowOff>0</xdr:rowOff>
    </xdr:from>
    <xdr:ext cx="1371600" cy="1209675"/>
    <xdr:pic>
      <xdr:nvPicPr>
        <xdr:cNvPr id="9" name="image14.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139700</xdr:colOff>
      <xdr:row>77</xdr:row>
      <xdr:rowOff>139700</xdr:rowOff>
    </xdr:from>
    <xdr:ext cx="863600" cy="800100"/>
    <xdr:pic>
      <xdr:nvPicPr>
        <xdr:cNvPr id="10" name="image11.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xfrm>
          <a:off x="139700" y="40728900"/>
          <a:ext cx="863600" cy="800100"/>
        </a:xfrm>
        <a:prstGeom prst="rect">
          <a:avLst/>
        </a:prstGeom>
        <a:noFill/>
      </xdr:spPr>
    </xdr:pic>
    <xdr:clientData fLocksWithSheet="0"/>
  </xdr:oneCellAnchor>
  <xdr:twoCellAnchor>
    <xdr:from>
      <xdr:col>4</xdr:col>
      <xdr:colOff>63500</xdr:colOff>
      <xdr:row>4</xdr:row>
      <xdr:rowOff>152400</xdr:rowOff>
    </xdr:from>
    <xdr:to>
      <xdr:col>6</xdr:col>
      <xdr:colOff>457200</xdr:colOff>
      <xdr:row>6</xdr:row>
      <xdr:rowOff>266700</xdr:rowOff>
    </xdr:to>
    <xdr:sp macro="" textlink="">
      <xdr:nvSpPr>
        <xdr:cNvPr id="11" name="Légende à une bordure 2 10">
          <a:extLst>
            <a:ext uri="{FF2B5EF4-FFF2-40B4-BE49-F238E27FC236}">
              <a16:creationId xmlns:a16="http://schemas.microsoft.com/office/drawing/2014/main" id="{00000000-0008-0000-0100-00000B000000}"/>
            </a:ext>
          </a:extLst>
        </xdr:cNvPr>
        <xdr:cNvSpPr/>
      </xdr:nvSpPr>
      <xdr:spPr>
        <a:xfrm>
          <a:off x="13436600" y="2857500"/>
          <a:ext cx="2628900" cy="1016000"/>
        </a:xfrm>
        <a:prstGeom prst="accentCallout2">
          <a:avLst>
            <a:gd name="adj1" fmla="val 18750"/>
            <a:gd name="adj2" fmla="val -8333"/>
            <a:gd name="adj3" fmla="val 18750"/>
            <a:gd name="adj4" fmla="val -16667"/>
            <a:gd name="adj5" fmla="val 113750"/>
            <a:gd name="adj6" fmla="val -16715"/>
          </a:avLst>
        </a:prstGeom>
        <a:solidFill>
          <a:schemeClr val="bg1">
            <a:lumMod val="8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r-FR" sz="1400" b="1" i="1">
              <a:solidFill>
                <a:schemeClr val="tx1"/>
              </a:solidFill>
            </a:rPr>
            <a:t>Informations au 4 janvier 2022.</a:t>
          </a:r>
        </a:p>
        <a:p>
          <a:pPr algn="ctr"/>
          <a:endParaRPr lang="fr-FR" sz="1400">
            <a:solidFill>
              <a:schemeClr val="tx1"/>
            </a:solidFill>
          </a:endParaRPr>
        </a:p>
        <a:p>
          <a:pPr algn="ctr"/>
          <a:r>
            <a:rPr lang="fr-FR" sz="1400">
              <a:solidFill>
                <a:schemeClr val="tx1"/>
              </a:solidFill>
            </a:rPr>
            <a:t>Si</a:t>
          </a:r>
          <a:r>
            <a:rPr lang="fr-FR" sz="1400" baseline="0">
              <a:solidFill>
                <a:schemeClr val="tx1"/>
              </a:solidFill>
            </a:rPr>
            <a:t> la loi Egalim évolue, les données seront mises à jour.</a:t>
          </a:r>
          <a:endParaRPr lang="fr-FR" sz="14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0</xdr:colOff>
      <xdr:row>31</xdr:row>
      <xdr:rowOff>66675</xdr:rowOff>
    </xdr:from>
    <xdr:ext cx="409575" cy="895350"/>
    <xdr:sp macro="" textlink="">
      <xdr:nvSpPr>
        <xdr:cNvPr id="3" name="Shape 3">
          <a:extLst>
            <a:ext uri="{FF2B5EF4-FFF2-40B4-BE49-F238E27FC236}">
              <a16:creationId xmlns:a16="http://schemas.microsoft.com/office/drawing/2014/main" id="{00000000-0008-0000-0200-000003000000}"/>
            </a:ext>
          </a:extLst>
        </xdr:cNvPr>
        <xdr:cNvSpPr/>
      </xdr:nvSpPr>
      <xdr:spPr>
        <a:xfrm rot="10800000">
          <a:off x="5150738" y="3341850"/>
          <a:ext cx="390525" cy="876300"/>
        </a:xfrm>
        <a:prstGeom prst="bentArrow">
          <a:avLst>
            <a:gd name="adj1" fmla="val 25000"/>
            <a:gd name="adj2" fmla="val 25000"/>
            <a:gd name="adj3" fmla="val 25000"/>
            <a:gd name="adj4" fmla="val 43750"/>
          </a:avLst>
        </a:prstGeom>
        <a:solidFill>
          <a:schemeClr val="dk1"/>
        </a:solidFill>
        <a:ln w="25400"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12</xdr:col>
      <xdr:colOff>176389</xdr:colOff>
      <xdr:row>45</xdr:row>
      <xdr:rowOff>18698</xdr:rowOff>
    </xdr:from>
    <xdr:ext cx="10515600" cy="2714625"/>
    <xdr:pic>
      <xdr:nvPicPr>
        <xdr:cNvPr id="2" name="image12.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8967611" y="14807142"/>
          <a:ext cx="10515600" cy="2714625"/>
        </a:xfrm>
        <a:prstGeom prst="rect">
          <a:avLst/>
        </a:prstGeom>
        <a:noFill/>
      </xdr:spPr>
    </xdr:pic>
    <xdr:clientData fLocksWithSheet="0"/>
  </xdr:oneCellAnchor>
  <xdr:twoCellAnchor>
    <xdr:from>
      <xdr:col>4</xdr:col>
      <xdr:colOff>28221</xdr:colOff>
      <xdr:row>50</xdr:row>
      <xdr:rowOff>25399</xdr:rowOff>
    </xdr:from>
    <xdr:to>
      <xdr:col>11</xdr:col>
      <xdr:colOff>0</xdr:colOff>
      <xdr:row>67</xdr:row>
      <xdr:rowOff>28222</xdr:rowOff>
    </xdr:to>
    <xdr:graphicFrame macro="">
      <xdr:nvGraphicFramePr>
        <xdr:cNvPr id="6" name="Graphique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35"/>
  <sheetViews>
    <sheetView showGridLines="0" workbookViewId="0">
      <selection activeCell="C1" sqref="C1"/>
    </sheetView>
  </sheetViews>
  <sheetFormatPr baseColWidth="10" defaultColWidth="12.5" defaultRowHeight="15" customHeight="1"/>
  <cols>
    <col min="1" max="1" width="106.33203125" style="37" customWidth="1"/>
    <col min="2" max="16384" width="12.5" style="37"/>
  </cols>
  <sheetData>
    <row r="1" spans="1:1" ht="47" customHeight="1">
      <c r="A1" s="54" t="s">
        <v>0</v>
      </c>
    </row>
    <row r="2" spans="1:1" ht="19.5" customHeight="1">
      <c r="A2" s="53"/>
    </row>
    <row r="4" spans="1:1" ht="21">
      <c r="A4" s="39" t="s">
        <v>1</v>
      </c>
    </row>
    <row r="5" spans="1:1" ht="20"/>
    <row r="6" spans="1:1" ht="90" customHeight="1">
      <c r="A6" s="50" t="s">
        <v>113</v>
      </c>
    </row>
    <row r="7" spans="1:1" ht="71" customHeight="1">
      <c r="A7" s="50" t="s">
        <v>114</v>
      </c>
    </row>
    <row r="8" spans="1:1" ht="110">
      <c r="A8" s="50" t="s">
        <v>115</v>
      </c>
    </row>
    <row r="10" spans="1:1" ht="21">
      <c r="A10" s="39" t="s">
        <v>2</v>
      </c>
    </row>
    <row r="12" spans="1:1" ht="88">
      <c r="A12" s="50" t="s">
        <v>116</v>
      </c>
    </row>
    <row r="13" spans="1:1" ht="21">
      <c r="A13" s="38"/>
    </row>
    <row r="14" spans="1:1" ht="176">
      <c r="A14" s="51" t="s">
        <v>117</v>
      </c>
    </row>
    <row r="15" spans="1:1" ht="42" customHeight="1"/>
    <row r="16" spans="1:1" ht="21">
      <c r="A16" s="39" t="s">
        <v>3</v>
      </c>
    </row>
    <row r="18" spans="1:1" ht="154">
      <c r="A18" s="50" t="s">
        <v>118</v>
      </c>
    </row>
    <row r="19" spans="1:1" ht="21">
      <c r="A19" s="38"/>
    </row>
    <row r="20" spans="1:1" ht="78" customHeight="1">
      <c r="A20" s="52" t="s">
        <v>119</v>
      </c>
    </row>
    <row r="21" spans="1:1" ht="76" customHeight="1">
      <c r="A21" s="50" t="s">
        <v>120</v>
      </c>
    </row>
    <row r="22" spans="1:1" ht="67" customHeight="1">
      <c r="A22" s="50" t="s">
        <v>121</v>
      </c>
    </row>
    <row r="23" spans="1:1" ht="91" customHeight="1">
      <c r="A23" s="50" t="s">
        <v>122</v>
      </c>
    </row>
    <row r="24" spans="1:1" ht="88">
      <c r="A24" s="50" t="s">
        <v>123</v>
      </c>
    </row>
    <row r="26" spans="1:1" ht="21">
      <c r="A26" s="39" t="s">
        <v>4</v>
      </c>
    </row>
    <row r="27" spans="1:1" ht="21">
      <c r="A27" s="38" t="s">
        <v>5</v>
      </c>
    </row>
    <row r="28" spans="1:1" ht="21">
      <c r="A28" s="38" t="s">
        <v>6</v>
      </c>
    </row>
    <row r="30" spans="1:1" s="36" customFormat="1" ht="44">
      <c r="A30" s="16" t="s">
        <v>7</v>
      </c>
    </row>
    <row r="31" spans="1:1" s="36" customFormat="1" ht="44">
      <c r="A31" s="16" t="s">
        <v>8</v>
      </c>
    </row>
    <row r="32" spans="1:1" s="36" customFormat="1" ht="22">
      <c r="A32" s="16" t="s">
        <v>9</v>
      </c>
    </row>
    <row r="33" spans="1:1" s="36" customFormat="1" ht="44">
      <c r="A33" s="16" t="s">
        <v>10</v>
      </c>
    </row>
    <row r="34" spans="1:1" s="36" customFormat="1" ht="15" customHeight="1"/>
    <row r="35" spans="1:1" s="36" customFormat="1" ht="42" customHeight="1">
      <c r="A35" s="55" t="s">
        <v>124</v>
      </c>
    </row>
  </sheetData>
  <phoneticPr fontId="41" type="noConversion"/>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772"/>
  <sheetViews>
    <sheetView topLeftCell="A5" workbookViewId="0">
      <selection activeCell="A6" sqref="A6"/>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37" customHeight="1" thickBot="1">
      <c r="A2" s="205" t="s">
        <v>89</v>
      </c>
      <c r="B2" s="206"/>
      <c r="C2" s="206"/>
      <c r="D2" s="206"/>
      <c r="E2" s="207"/>
    </row>
    <row r="3" spans="1:10" ht="15" customHeight="1">
      <c r="A3" s="61"/>
      <c r="B3" s="62"/>
      <c r="C3" s="62"/>
      <c r="D3" s="62"/>
      <c r="E3" s="63"/>
    </row>
    <row r="4" spans="1:10" ht="25" customHeight="1">
      <c r="A4" s="64" t="s">
        <v>91</v>
      </c>
      <c r="B4" s="65" t="s">
        <v>64</v>
      </c>
      <c r="C4" s="62"/>
      <c r="D4" s="62"/>
      <c r="E4" s="63"/>
    </row>
    <row r="5" spans="1:10" ht="15" customHeight="1">
      <c r="A5" s="64"/>
      <c r="B5" s="66"/>
      <c r="C5" s="62"/>
      <c r="D5" s="62"/>
      <c r="E5" s="63"/>
    </row>
    <row r="6" spans="1:10" s="18" customFormat="1" ht="16">
      <c r="A6" s="91"/>
      <c r="E6" s="77"/>
    </row>
    <row r="7" spans="1:10" s="18" customFormat="1" ht="15" customHeight="1" thickBot="1">
      <c r="A7" s="76"/>
      <c r="E7" s="77"/>
    </row>
    <row r="8" spans="1:10" s="18" customFormat="1" ht="15" customHeight="1" thickBot="1">
      <c r="A8" s="227" t="s">
        <v>74</v>
      </c>
      <c r="B8" s="224" t="s">
        <v>75</v>
      </c>
      <c r="C8" s="225"/>
      <c r="D8" s="225"/>
      <c r="E8" s="226"/>
      <c r="F8" s="12"/>
      <c r="G8" s="12"/>
      <c r="H8" s="12"/>
      <c r="I8" s="12"/>
      <c r="J8" s="12"/>
    </row>
    <row r="9" spans="1:10" s="18" customFormat="1" ht="162" customHeight="1" thickBot="1">
      <c r="A9" s="215"/>
      <c r="B9" s="28" t="s">
        <v>100</v>
      </c>
      <c r="C9" s="28" t="s">
        <v>99</v>
      </c>
      <c r="D9" s="28" t="s">
        <v>131</v>
      </c>
      <c r="E9" s="69" t="s">
        <v>55</v>
      </c>
      <c r="F9" s="19"/>
      <c r="G9" s="19"/>
      <c r="H9" s="19"/>
      <c r="I9" s="19"/>
      <c r="J9" s="19"/>
    </row>
    <row r="10" spans="1:10" s="18" customFormat="1" ht="16">
      <c r="A10" s="70"/>
      <c r="B10" s="29"/>
      <c r="C10" s="32"/>
      <c r="D10" s="32"/>
      <c r="E10" s="71"/>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24" customHeight="1">
      <c r="A25" s="209" t="s">
        <v>76</v>
      </c>
      <c r="B25" s="98">
        <f t="shared" ref="B25" si="0">SUM(B10:B24)</f>
        <v>0</v>
      </c>
      <c r="C25" s="98">
        <f t="shared" ref="C25:D25" si="1">SUM(C10:C24)</f>
        <v>0</v>
      </c>
      <c r="D25" s="98">
        <f t="shared" si="1"/>
        <v>0</v>
      </c>
      <c r="E25" s="99">
        <f t="shared" ref="E25" si="2">SUM(E10:E24)</f>
        <v>0</v>
      </c>
    </row>
    <row r="26" spans="1:10" s="21" customFormat="1" ht="24" customHeight="1" thickBot="1">
      <c r="A26" s="210"/>
      <c r="B26" s="211">
        <f>B25+C25+D25+E25</f>
        <v>0</v>
      </c>
      <c r="C26" s="212"/>
      <c r="D26" s="212"/>
      <c r="E26" s="213"/>
    </row>
    <row r="27" spans="1:10" s="21" customFormat="1" ht="24" customHeight="1" thickBot="1">
      <c r="A27" s="100"/>
      <c r="E27" s="101"/>
    </row>
    <row r="28" spans="1:10" s="21" customFormat="1" ht="24" customHeight="1" thickBot="1">
      <c r="A28" s="102" t="s">
        <v>77</v>
      </c>
      <c r="B28" s="103">
        <f>IFERROR(B25/B26,0)</f>
        <v>0</v>
      </c>
      <c r="C28" s="103">
        <f>IFERROR(C25/B26,0)</f>
        <v>0</v>
      </c>
      <c r="D28" s="103">
        <f>IFERROR(D25/B26,0)</f>
        <v>0</v>
      </c>
      <c r="E28" s="104">
        <f>IFERROR(E25/B26,0)</f>
        <v>0</v>
      </c>
    </row>
    <row r="29" spans="1:10" s="18" customFormat="1" ht="15.75" customHeight="1"/>
    <row r="30" spans="1:10" s="18" customFormat="1" ht="15.75" customHeight="1"/>
    <row r="31" spans="1:10" s="18" customFormat="1" ht="15.75" customHeight="1"/>
    <row r="32" spans="1:10" s="18" customFormat="1" ht="15.75" customHeight="1"/>
    <row r="33" s="18" customFormat="1" ht="15.75" customHeight="1"/>
    <row r="34" s="18" customFormat="1" ht="15.75" customHeight="1"/>
    <row r="35" s="18" customFormat="1" ht="15.75" customHeight="1"/>
    <row r="36" s="18" customFormat="1"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772"/>
  <sheetViews>
    <sheetView topLeftCell="A3" workbookViewId="0">
      <selection activeCell="A6" sqref="A6"/>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15" customHeight="1" thickBot="1">
      <c r="A2" s="205" t="s">
        <v>89</v>
      </c>
      <c r="B2" s="206"/>
      <c r="C2" s="206"/>
      <c r="D2" s="206"/>
      <c r="E2" s="207"/>
    </row>
    <row r="3" spans="1:10" ht="15" customHeight="1">
      <c r="A3" s="61"/>
      <c r="B3" s="62"/>
      <c r="C3" s="62"/>
      <c r="D3" s="62"/>
      <c r="E3" s="63"/>
    </row>
    <row r="4" spans="1:10" ht="25" customHeight="1">
      <c r="A4" s="64" t="s">
        <v>91</v>
      </c>
      <c r="B4" s="65" t="s">
        <v>65</v>
      </c>
      <c r="C4" s="62"/>
      <c r="D4" s="62"/>
      <c r="E4" s="63"/>
    </row>
    <row r="5" spans="1:10" ht="15" customHeight="1">
      <c r="A5" s="89"/>
      <c r="E5" s="90"/>
    </row>
    <row r="6" spans="1:10" s="18" customFormat="1" ht="16">
      <c r="A6" s="91"/>
      <c r="E6" s="77"/>
    </row>
    <row r="7" spans="1:10" s="18" customFormat="1" ht="15" customHeight="1" thickBot="1">
      <c r="A7" s="76"/>
      <c r="E7" s="77"/>
    </row>
    <row r="8" spans="1:10" s="18" customFormat="1" ht="15" customHeight="1" thickBot="1">
      <c r="A8" s="227" t="s">
        <v>74</v>
      </c>
      <c r="B8" s="224" t="s">
        <v>75</v>
      </c>
      <c r="C8" s="225"/>
      <c r="D8" s="225"/>
      <c r="E8" s="226"/>
      <c r="F8" s="12"/>
      <c r="G8" s="12"/>
      <c r="H8" s="12"/>
      <c r="I8" s="12"/>
      <c r="J8" s="12"/>
    </row>
    <row r="9" spans="1:10" s="18" customFormat="1" ht="156" customHeight="1" thickBot="1">
      <c r="A9" s="228"/>
      <c r="B9" s="94" t="s">
        <v>100</v>
      </c>
      <c r="C9" s="94" t="s">
        <v>99</v>
      </c>
      <c r="D9" s="28" t="s">
        <v>131</v>
      </c>
      <c r="E9" s="95" t="s">
        <v>55</v>
      </c>
      <c r="F9" s="19"/>
      <c r="G9" s="19"/>
      <c r="H9" s="19"/>
      <c r="I9" s="19"/>
      <c r="J9" s="19"/>
    </row>
    <row r="10" spans="1:10" s="18" customFormat="1" ht="16">
      <c r="A10" s="72"/>
      <c r="B10" s="93"/>
      <c r="C10" s="30"/>
      <c r="D10" s="30"/>
      <c r="E10" s="73"/>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24" customHeight="1">
      <c r="A25" s="209" t="s">
        <v>76</v>
      </c>
      <c r="B25" s="98">
        <f t="shared" ref="B25" si="0">SUM(B10:B24)</f>
        <v>0</v>
      </c>
      <c r="C25" s="98">
        <f t="shared" ref="C25:D25" si="1">SUM(C10:C24)</f>
        <v>0</v>
      </c>
      <c r="D25" s="98">
        <f t="shared" si="1"/>
        <v>0</v>
      </c>
      <c r="E25" s="99">
        <f t="shared" ref="E25" si="2">SUM(E10:E24)</f>
        <v>0</v>
      </c>
    </row>
    <row r="26" spans="1:10" s="21" customFormat="1" ht="24" customHeight="1" thickBot="1">
      <c r="A26" s="210"/>
      <c r="B26" s="211">
        <f>B25+C25+D25+E25</f>
        <v>0</v>
      </c>
      <c r="C26" s="212"/>
      <c r="D26" s="212"/>
      <c r="E26" s="213"/>
    </row>
    <row r="27" spans="1:10" s="21" customFormat="1" ht="24" customHeight="1" thickBot="1">
      <c r="A27" s="100"/>
      <c r="E27" s="101"/>
    </row>
    <row r="28" spans="1:10" s="21" customFormat="1" ht="24" customHeight="1" thickBot="1">
      <c r="A28" s="102" t="s">
        <v>77</v>
      </c>
      <c r="B28" s="103">
        <f>IFERROR(B25/B26,0)</f>
        <v>0</v>
      </c>
      <c r="C28" s="103">
        <f>IFERROR(C25/B26,0)</f>
        <v>0</v>
      </c>
      <c r="D28" s="103">
        <f>IFERROR(D25/B26,0)</f>
        <v>0</v>
      </c>
      <c r="E28" s="104">
        <f>IFERROR(E25/B26,0)</f>
        <v>0</v>
      </c>
    </row>
    <row r="29" spans="1:10" s="18" customFormat="1" ht="15.75" customHeight="1"/>
    <row r="30" spans="1:10" s="18" customFormat="1" ht="15.75" customHeight="1"/>
    <row r="31" spans="1:10" s="18" customFormat="1" ht="15.75" customHeight="1"/>
    <row r="32" spans="1:10" s="18" customFormat="1" ht="15.75" customHeight="1"/>
    <row r="33" s="18" customFormat="1" ht="15.75" customHeight="1"/>
    <row r="34" s="18" customFormat="1"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772"/>
  <sheetViews>
    <sheetView topLeftCell="A3" workbookViewId="0">
      <selection activeCell="A6" sqref="A6"/>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30" customHeight="1" thickBot="1">
      <c r="A2" s="205" t="s">
        <v>89</v>
      </c>
      <c r="B2" s="206"/>
      <c r="C2" s="206"/>
      <c r="D2" s="206"/>
      <c r="E2" s="207"/>
    </row>
    <row r="3" spans="1:10" ht="15" customHeight="1">
      <c r="A3" s="61"/>
      <c r="B3" s="62"/>
      <c r="C3" s="62"/>
      <c r="D3" s="62"/>
      <c r="E3" s="63"/>
    </row>
    <row r="4" spans="1:10" ht="23" customHeight="1">
      <c r="A4" s="64" t="s">
        <v>91</v>
      </c>
      <c r="B4" s="65" t="s">
        <v>66</v>
      </c>
      <c r="C4" s="62"/>
      <c r="D4" s="62"/>
      <c r="E4" s="63"/>
    </row>
    <row r="5" spans="1:10" ht="15" customHeight="1">
      <c r="A5" s="89"/>
      <c r="E5" s="90"/>
    </row>
    <row r="6" spans="1:10" s="18" customFormat="1" ht="16">
      <c r="A6" s="91"/>
      <c r="E6" s="77"/>
    </row>
    <row r="7" spans="1:10" s="18" customFormat="1" ht="15" customHeight="1" thickBot="1">
      <c r="A7" s="76"/>
      <c r="E7" s="77"/>
    </row>
    <row r="8" spans="1:10" s="18" customFormat="1" ht="15" customHeight="1" thickBot="1">
      <c r="A8" s="214" t="s">
        <v>74</v>
      </c>
      <c r="B8" s="216" t="s">
        <v>75</v>
      </c>
      <c r="C8" s="217"/>
      <c r="D8" s="217"/>
      <c r="E8" s="218"/>
      <c r="F8" s="12"/>
      <c r="G8" s="12"/>
      <c r="H8" s="12"/>
      <c r="I8" s="12"/>
      <c r="J8" s="12"/>
    </row>
    <row r="9" spans="1:10" s="18" customFormat="1" ht="164" customHeight="1" thickBot="1">
      <c r="A9" s="215"/>
      <c r="B9" s="28" t="s">
        <v>100</v>
      </c>
      <c r="C9" s="28" t="s">
        <v>99</v>
      </c>
      <c r="D9" s="28" t="s">
        <v>131</v>
      </c>
      <c r="E9" s="69" t="s">
        <v>55</v>
      </c>
      <c r="F9" s="19"/>
      <c r="G9" s="19"/>
      <c r="H9" s="19"/>
      <c r="I9" s="19"/>
      <c r="J9" s="19"/>
    </row>
    <row r="10" spans="1:10" s="18" customFormat="1" ht="16">
      <c r="A10" s="70"/>
      <c r="B10" s="29"/>
      <c r="C10" s="32"/>
      <c r="D10" s="32"/>
      <c r="E10" s="71"/>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24" customHeight="1">
      <c r="A25" s="209" t="s">
        <v>76</v>
      </c>
      <c r="B25" s="98">
        <f t="shared" ref="B25" si="0">SUM(B10:B24)</f>
        <v>0</v>
      </c>
      <c r="C25" s="98">
        <f t="shared" ref="C25:D25" si="1">SUM(C10:C24)</f>
        <v>0</v>
      </c>
      <c r="D25" s="98">
        <f t="shared" si="1"/>
        <v>0</v>
      </c>
      <c r="E25" s="99">
        <f t="shared" ref="E25" si="2">SUM(E10:E24)</f>
        <v>0</v>
      </c>
    </row>
    <row r="26" spans="1:10" s="21" customFormat="1" ht="24" customHeight="1" thickBot="1">
      <c r="A26" s="210"/>
      <c r="B26" s="211">
        <f>B25+C25+D25+E25</f>
        <v>0</v>
      </c>
      <c r="C26" s="212"/>
      <c r="D26" s="212"/>
      <c r="E26" s="213"/>
    </row>
    <row r="27" spans="1:10" s="21" customFormat="1" ht="24" customHeight="1" thickBot="1">
      <c r="A27" s="100"/>
      <c r="E27" s="101"/>
    </row>
    <row r="28" spans="1:10" s="21" customFormat="1" ht="24" customHeight="1" thickBot="1">
      <c r="A28" s="102" t="s">
        <v>77</v>
      </c>
      <c r="B28" s="103">
        <f>IFERROR(B25/B26,0)</f>
        <v>0</v>
      </c>
      <c r="C28" s="103">
        <f>IFERROR(C25/B26,0)</f>
        <v>0</v>
      </c>
      <c r="D28" s="103">
        <f>IFERROR(D25/B26,0)</f>
        <v>0</v>
      </c>
      <c r="E28" s="104">
        <f>IFERROR(E25/B26,0)</f>
        <v>0</v>
      </c>
    </row>
    <row r="29" spans="1:10" s="18" customFormat="1"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772"/>
  <sheetViews>
    <sheetView topLeftCell="A4" workbookViewId="0">
      <selection activeCell="A6" sqref="A6"/>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39" customHeight="1" thickBot="1">
      <c r="A2" s="205" t="s">
        <v>89</v>
      </c>
      <c r="B2" s="206"/>
      <c r="C2" s="206"/>
      <c r="D2" s="206"/>
      <c r="E2" s="207"/>
    </row>
    <row r="3" spans="1:10" ht="15" customHeight="1">
      <c r="A3" s="61"/>
      <c r="B3" s="62"/>
      <c r="C3" s="62"/>
      <c r="D3" s="62"/>
      <c r="E3" s="63"/>
    </row>
    <row r="4" spans="1:10" ht="29" customHeight="1">
      <c r="A4" s="64" t="s">
        <v>91</v>
      </c>
      <c r="B4" s="65" t="s">
        <v>67</v>
      </c>
      <c r="C4" s="62"/>
      <c r="D4" s="62"/>
      <c r="E4" s="63"/>
    </row>
    <row r="5" spans="1:10" ht="15" customHeight="1">
      <c r="A5" s="89"/>
      <c r="E5" s="90"/>
    </row>
    <row r="6" spans="1:10" s="18" customFormat="1" ht="16">
      <c r="A6" s="91"/>
      <c r="E6" s="77"/>
    </row>
    <row r="7" spans="1:10" s="18" customFormat="1" ht="15" customHeight="1" thickBot="1">
      <c r="A7" s="76"/>
      <c r="E7" s="77"/>
    </row>
    <row r="8" spans="1:10" s="18" customFormat="1" ht="15" customHeight="1" thickBot="1">
      <c r="A8" s="227" t="s">
        <v>74</v>
      </c>
      <c r="B8" s="224" t="s">
        <v>75</v>
      </c>
      <c r="C8" s="225"/>
      <c r="D8" s="225"/>
      <c r="E8" s="226"/>
      <c r="F8" s="12"/>
      <c r="G8" s="12"/>
      <c r="H8" s="12"/>
      <c r="I8" s="12"/>
      <c r="J8" s="12"/>
    </row>
    <row r="9" spans="1:10" s="18" customFormat="1" ht="169" customHeight="1" thickBot="1">
      <c r="A9" s="228"/>
      <c r="B9" s="94" t="s">
        <v>100</v>
      </c>
      <c r="C9" s="94" t="s">
        <v>99</v>
      </c>
      <c r="D9" s="28" t="s">
        <v>131</v>
      </c>
      <c r="E9" s="95" t="s">
        <v>55</v>
      </c>
      <c r="F9" s="19"/>
      <c r="G9" s="19"/>
      <c r="H9" s="19"/>
      <c r="I9" s="19"/>
      <c r="J9" s="19"/>
    </row>
    <row r="10" spans="1:10" s="18" customFormat="1" ht="16">
      <c r="A10" s="72"/>
      <c r="B10" s="93"/>
      <c r="C10" s="30"/>
      <c r="D10" s="30"/>
      <c r="E10" s="73"/>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4"/>
      <c r="B24" s="31"/>
      <c r="C24" s="31"/>
      <c r="D24" s="31"/>
      <c r="E24" s="75"/>
      <c r="F24" s="7"/>
      <c r="G24" s="7"/>
      <c r="H24" s="7"/>
      <c r="I24" s="7"/>
      <c r="J24" s="7"/>
    </row>
    <row r="25" spans="1:10" s="21" customFormat="1" ht="24" customHeight="1">
      <c r="A25" s="209" t="s">
        <v>76</v>
      </c>
      <c r="B25" s="98">
        <f t="shared" ref="B25" si="0">SUM(B10:B24)</f>
        <v>0</v>
      </c>
      <c r="C25" s="98">
        <f t="shared" ref="C25:D25" si="1">SUM(C10:C24)</f>
        <v>0</v>
      </c>
      <c r="D25" s="98">
        <f t="shared" si="1"/>
        <v>0</v>
      </c>
      <c r="E25" s="99">
        <f t="shared" ref="E25" si="2">SUM(E10:E24)</f>
        <v>0</v>
      </c>
    </row>
    <row r="26" spans="1:10" s="21" customFormat="1" ht="24" customHeight="1" thickBot="1">
      <c r="A26" s="210"/>
      <c r="B26" s="211">
        <f>B25+C25+D25+E25</f>
        <v>0</v>
      </c>
      <c r="C26" s="212"/>
      <c r="D26" s="212"/>
      <c r="E26" s="213"/>
    </row>
    <row r="27" spans="1:10" s="21" customFormat="1" ht="24" customHeight="1" thickBot="1">
      <c r="A27" s="100"/>
      <c r="E27" s="101"/>
    </row>
    <row r="28" spans="1:10" s="21" customFormat="1" ht="24" customHeight="1" thickBot="1">
      <c r="A28" s="102" t="s">
        <v>77</v>
      </c>
      <c r="B28" s="103">
        <f>IFERROR(B25/B26,0)</f>
        <v>0</v>
      </c>
      <c r="C28" s="103">
        <f>IFERROR(C25/B26,0)</f>
        <v>0</v>
      </c>
      <c r="D28" s="103">
        <f>IFERROR(D25/B26,0)</f>
        <v>0</v>
      </c>
      <c r="E28" s="104">
        <f>IFERROR(E25/B26,0)</f>
        <v>0</v>
      </c>
    </row>
    <row r="29" spans="1:10" s="18" customFormat="1" ht="15.75" customHeight="1"/>
    <row r="30" spans="1:10" s="18" customFormat="1"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772"/>
  <sheetViews>
    <sheetView topLeftCell="A5" workbookViewId="0">
      <selection activeCell="A6" sqref="A6"/>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29" customHeight="1" thickBot="1">
      <c r="A2" s="205" t="s">
        <v>89</v>
      </c>
      <c r="B2" s="206"/>
      <c r="C2" s="206"/>
      <c r="D2" s="206"/>
      <c r="E2" s="207"/>
    </row>
    <row r="3" spans="1:10" ht="15" customHeight="1">
      <c r="A3" s="61"/>
      <c r="B3" s="62"/>
      <c r="C3" s="62"/>
      <c r="D3" s="62"/>
      <c r="E3" s="63"/>
    </row>
    <row r="4" spans="1:10" ht="23" customHeight="1">
      <c r="A4" s="64" t="s">
        <v>91</v>
      </c>
      <c r="B4" s="65" t="s">
        <v>68</v>
      </c>
      <c r="C4" s="62"/>
      <c r="D4" s="62"/>
      <c r="E4" s="63"/>
    </row>
    <row r="5" spans="1:10" ht="15" customHeight="1">
      <c r="A5" s="89"/>
      <c r="E5" s="90"/>
    </row>
    <row r="6" spans="1:10" s="18" customFormat="1" ht="16">
      <c r="A6" s="91"/>
      <c r="B6" s="7"/>
      <c r="C6" s="7"/>
      <c r="D6" s="7"/>
      <c r="E6" s="92"/>
      <c r="F6" s="7"/>
    </row>
    <row r="7" spans="1:10" s="18" customFormat="1" ht="15" customHeight="1" thickBot="1">
      <c r="A7" s="76"/>
      <c r="E7" s="77"/>
    </row>
    <row r="8" spans="1:10" s="18" customFormat="1" ht="27" customHeight="1" thickBot="1">
      <c r="A8" s="227" t="s">
        <v>74</v>
      </c>
      <c r="B8" s="224" t="s">
        <v>75</v>
      </c>
      <c r="C8" s="225"/>
      <c r="D8" s="225"/>
      <c r="E8" s="226"/>
      <c r="F8" s="12"/>
      <c r="G8" s="12"/>
      <c r="H8" s="12"/>
      <c r="I8" s="12"/>
      <c r="J8" s="12"/>
    </row>
    <row r="9" spans="1:10" s="18" customFormat="1" ht="149" customHeight="1" thickBot="1">
      <c r="A9" s="215"/>
      <c r="B9" s="28" t="s">
        <v>100</v>
      </c>
      <c r="C9" s="28" t="s">
        <v>99</v>
      </c>
      <c r="D9" s="28" t="s">
        <v>131</v>
      </c>
      <c r="E9" s="69" t="s">
        <v>55</v>
      </c>
      <c r="F9" s="19"/>
      <c r="G9" s="19"/>
      <c r="H9" s="19"/>
      <c r="I9" s="19"/>
      <c r="J9" s="19"/>
    </row>
    <row r="10" spans="1:10" s="18" customFormat="1" ht="16">
      <c r="A10" s="70"/>
      <c r="B10" s="29"/>
      <c r="C10" s="32"/>
      <c r="D10" s="32"/>
      <c r="E10" s="71"/>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24" customHeight="1">
      <c r="A25" s="209" t="s">
        <v>76</v>
      </c>
      <c r="B25" s="98">
        <f t="shared" ref="B25" si="0">SUM(B10:B24)</f>
        <v>0</v>
      </c>
      <c r="C25" s="98">
        <f t="shared" ref="C25:D25" si="1">SUM(C10:C24)</f>
        <v>0</v>
      </c>
      <c r="D25" s="98">
        <f t="shared" si="1"/>
        <v>0</v>
      </c>
      <c r="E25" s="99">
        <f t="shared" ref="E25" si="2">SUM(E10:E24)</f>
        <v>0</v>
      </c>
    </row>
    <row r="26" spans="1:10" s="21" customFormat="1" ht="24" customHeight="1" thickBot="1">
      <c r="A26" s="210"/>
      <c r="B26" s="211">
        <f>B25+C25+D25+E25</f>
        <v>0</v>
      </c>
      <c r="C26" s="212"/>
      <c r="D26" s="212"/>
      <c r="E26" s="213"/>
    </row>
    <row r="27" spans="1:10" s="21" customFormat="1" ht="24" customHeight="1">
      <c r="A27" s="100"/>
      <c r="E27" s="101"/>
    </row>
    <row r="28" spans="1:10" s="21" customFormat="1" ht="24" customHeight="1" thickBot="1">
      <c r="A28" s="105" t="s">
        <v>77</v>
      </c>
      <c r="B28" s="106">
        <f>IFERROR(B25/B26,0)</f>
        <v>0</v>
      </c>
      <c r="C28" s="106">
        <f>IFERROR(C25/B26,0)</f>
        <v>0</v>
      </c>
      <c r="D28" s="106">
        <f>IFERROR(D25/B26,0)</f>
        <v>0</v>
      </c>
      <c r="E28" s="107">
        <f>IFERROR(E25/B26,0)</f>
        <v>0</v>
      </c>
    </row>
    <row r="29" spans="1:10" s="18" customFormat="1" ht="15.75" customHeight="1"/>
    <row r="30" spans="1:10" s="18" customFormat="1" ht="15.75" customHeight="1"/>
    <row r="31" spans="1:10" s="18" customFormat="1" ht="15.75" customHeight="1"/>
    <row r="32" spans="1:10" s="18" customFormat="1" ht="15.75" customHeight="1"/>
    <row r="33" s="18" customFormat="1"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772"/>
  <sheetViews>
    <sheetView topLeftCell="A5" workbookViewId="0">
      <selection activeCell="E28" sqref="E28"/>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39" customHeight="1" thickBot="1">
      <c r="A2" s="205" t="s">
        <v>89</v>
      </c>
      <c r="B2" s="206"/>
      <c r="C2" s="206"/>
      <c r="D2" s="206"/>
      <c r="E2" s="207"/>
    </row>
    <row r="3" spans="1:10" ht="15" customHeight="1">
      <c r="A3" s="61"/>
      <c r="B3" s="62"/>
      <c r="C3" s="62"/>
      <c r="D3" s="62"/>
      <c r="E3" s="63"/>
    </row>
    <row r="4" spans="1:10" ht="26" customHeight="1">
      <c r="A4" s="64" t="s">
        <v>91</v>
      </c>
      <c r="B4" s="65" t="s">
        <v>69</v>
      </c>
      <c r="C4" s="62"/>
      <c r="D4" s="62"/>
      <c r="E4" s="63"/>
    </row>
    <row r="5" spans="1:10" ht="15" customHeight="1">
      <c r="A5" s="89"/>
      <c r="E5" s="90"/>
    </row>
    <row r="6" spans="1:10" s="18" customFormat="1" ht="16">
      <c r="A6" s="91"/>
      <c r="E6" s="77"/>
    </row>
    <row r="7" spans="1:10" s="18" customFormat="1" ht="15" customHeight="1" thickBot="1">
      <c r="A7" s="76"/>
      <c r="E7" s="77"/>
    </row>
    <row r="8" spans="1:10" s="18" customFormat="1" ht="20" customHeight="1" thickBot="1">
      <c r="A8" s="227" t="s">
        <v>74</v>
      </c>
      <c r="B8" s="224" t="s">
        <v>75</v>
      </c>
      <c r="C8" s="225"/>
      <c r="D8" s="225"/>
      <c r="E8" s="226"/>
      <c r="F8" s="12"/>
      <c r="G8" s="12"/>
      <c r="H8" s="12"/>
      <c r="I8" s="12"/>
      <c r="J8" s="12"/>
    </row>
    <row r="9" spans="1:10" s="18" customFormat="1" ht="172" customHeight="1" thickBot="1">
      <c r="A9" s="215"/>
      <c r="B9" s="28" t="s">
        <v>100</v>
      </c>
      <c r="C9" s="28" t="s">
        <v>99</v>
      </c>
      <c r="D9" s="28" t="s">
        <v>131</v>
      </c>
      <c r="E9" s="69" t="s">
        <v>55</v>
      </c>
      <c r="F9" s="19"/>
      <c r="G9" s="19"/>
      <c r="H9" s="19"/>
      <c r="I9" s="19"/>
      <c r="J9" s="19"/>
    </row>
    <row r="10" spans="1:10" s="18" customFormat="1" ht="16">
      <c r="A10" s="70"/>
      <c r="B10" s="29"/>
      <c r="C10" s="32"/>
      <c r="D10" s="32"/>
      <c r="E10" s="71"/>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24" customHeight="1">
      <c r="A25" s="209" t="s">
        <v>76</v>
      </c>
      <c r="B25" s="98">
        <f t="shared" ref="B25" si="0">SUM(B10:B24)</f>
        <v>0</v>
      </c>
      <c r="C25" s="98">
        <f t="shared" ref="C25:D25" si="1">SUM(C10:C24)</f>
        <v>0</v>
      </c>
      <c r="D25" s="98">
        <f t="shared" si="1"/>
        <v>0</v>
      </c>
      <c r="E25" s="99">
        <f t="shared" ref="E25" si="2">SUM(E10:E24)</f>
        <v>0</v>
      </c>
    </row>
    <row r="26" spans="1:10" s="21" customFormat="1" ht="24" customHeight="1" thickBot="1">
      <c r="A26" s="210"/>
      <c r="B26" s="211">
        <f>B25+C25+D25+E25</f>
        <v>0</v>
      </c>
      <c r="C26" s="212"/>
      <c r="D26" s="212"/>
      <c r="E26" s="213"/>
    </row>
    <row r="27" spans="1:10" s="21" customFormat="1" ht="24" customHeight="1" thickBot="1">
      <c r="A27" s="100"/>
      <c r="E27" s="101"/>
    </row>
    <row r="28" spans="1:10" s="21" customFormat="1" ht="24" customHeight="1" thickBot="1">
      <c r="A28" s="102" t="s">
        <v>77</v>
      </c>
      <c r="B28" s="103">
        <f>IFERROR(B25/B26,0)</f>
        <v>0</v>
      </c>
      <c r="C28" s="103">
        <f>IFERROR(C25/B26,0)</f>
        <v>0</v>
      </c>
      <c r="D28" s="103">
        <f>IFERROR(D25/B26,0)</f>
        <v>0</v>
      </c>
      <c r="E28" s="104">
        <f>IFERROR(E25/B26,0)</f>
        <v>0</v>
      </c>
    </row>
    <row r="29" spans="1:10" s="18" customFormat="1"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4"/>
  <sheetViews>
    <sheetView workbookViewId="0">
      <selection activeCell="C21" sqref="C21"/>
    </sheetView>
  </sheetViews>
  <sheetFormatPr baseColWidth="10" defaultRowHeight="14"/>
  <cols>
    <col min="1" max="1" width="38.1640625" style="11" customWidth="1"/>
    <col min="2" max="16384" width="10.83203125" style="11"/>
  </cols>
  <sheetData>
    <row r="1" spans="1:1" ht="50" customHeight="1">
      <c r="A1" s="229" t="s">
        <v>78</v>
      </c>
    </row>
    <row r="2" spans="1:1" s="231" customFormat="1" ht="26" customHeight="1">
      <c r="A2" s="230" t="s">
        <v>79</v>
      </c>
    </row>
    <row r="3" spans="1:1" s="231" customFormat="1" ht="26" customHeight="1">
      <c r="A3" s="230" t="s">
        <v>135</v>
      </c>
    </row>
    <row r="4" spans="1:1" s="231" customFormat="1" ht="26" customHeight="1">
      <c r="A4" s="230" t="s">
        <v>84</v>
      </c>
    </row>
    <row r="5" spans="1:1" s="231" customFormat="1" ht="26" customHeight="1">
      <c r="A5" s="230" t="s">
        <v>83</v>
      </c>
    </row>
    <row r="6" spans="1:1" s="231" customFormat="1" ht="26" customHeight="1">
      <c r="A6" s="230" t="s">
        <v>81</v>
      </c>
    </row>
    <row r="7" spans="1:1" s="231" customFormat="1" ht="26" customHeight="1">
      <c r="A7" s="230" t="s">
        <v>85</v>
      </c>
    </row>
    <row r="8" spans="1:1" s="231" customFormat="1" ht="26" customHeight="1">
      <c r="A8" s="230" t="s">
        <v>80</v>
      </c>
    </row>
    <row r="9" spans="1:1" s="231" customFormat="1" ht="26" customHeight="1">
      <c r="A9" s="230" t="s">
        <v>86</v>
      </c>
    </row>
    <row r="10" spans="1:1" s="231" customFormat="1" ht="26" customHeight="1">
      <c r="A10" s="230" t="s">
        <v>132</v>
      </c>
    </row>
    <row r="11" spans="1:1" s="231" customFormat="1" ht="26" customHeight="1">
      <c r="A11" s="230" t="s">
        <v>133</v>
      </c>
    </row>
    <row r="12" spans="1:1" s="231" customFormat="1" ht="26" customHeight="1">
      <c r="A12" s="230" t="s">
        <v>136</v>
      </c>
    </row>
    <row r="13" spans="1:1" s="231" customFormat="1" ht="26" customHeight="1">
      <c r="A13" s="230" t="s">
        <v>82</v>
      </c>
    </row>
    <row r="14" spans="1:1" s="231" customFormat="1" ht="26" customHeight="1">
      <c r="A14" s="230" t="s">
        <v>134</v>
      </c>
    </row>
  </sheetData>
  <sortState xmlns:xlrd2="http://schemas.microsoft.com/office/spreadsheetml/2017/richdata2" ref="A2:A14">
    <sortCondition ref="A2:A14"/>
  </sortState>
  <pageMargins left="0.7" right="0.7" top="0.75" bottom="0.75" header="0.3" footer="0.3"/>
  <pageSetup paperSize="9" orientation="portrait" horizontalDpi="300" verticalDpi="30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H99"/>
  <sheetViews>
    <sheetView showGridLines="0" workbookViewId="0">
      <selection activeCell="A7" sqref="A7:B7"/>
    </sheetView>
  </sheetViews>
  <sheetFormatPr baseColWidth="10" defaultColWidth="12.5" defaultRowHeight="15" customHeight="1"/>
  <cols>
    <col min="1" max="1" width="18.83203125" style="37" customWidth="1"/>
    <col min="2" max="2" width="111.1640625" style="37" customWidth="1"/>
    <col min="3" max="3" width="7.83203125" style="37" customWidth="1"/>
    <col min="4" max="16384" width="12.5" style="37"/>
  </cols>
  <sheetData>
    <row r="1" spans="1:8" ht="44" customHeight="1">
      <c r="A1" s="145" t="s">
        <v>11</v>
      </c>
      <c r="B1" s="145"/>
      <c r="C1" s="14"/>
      <c r="E1" s="14"/>
      <c r="F1" s="14"/>
      <c r="G1" s="14"/>
      <c r="H1" s="14"/>
    </row>
    <row r="3" spans="1:8" ht="103" customHeight="1">
      <c r="A3" s="148" t="s">
        <v>104</v>
      </c>
      <c r="B3" s="148"/>
    </row>
    <row r="5" spans="1:8" ht="20">
      <c r="A5" s="151" t="s">
        <v>12</v>
      </c>
      <c r="B5" s="151"/>
    </row>
    <row r="6" spans="1:8" ht="50.25" customHeight="1">
      <c r="A6" s="38"/>
    </row>
    <row r="7" spans="1:8" ht="99" customHeight="1">
      <c r="A7" s="146" t="s">
        <v>105</v>
      </c>
      <c r="B7" s="147"/>
    </row>
    <row r="8" spans="1:8" ht="62" customHeight="1">
      <c r="A8" s="146" t="s">
        <v>106</v>
      </c>
      <c r="B8" s="147"/>
    </row>
    <row r="9" spans="1:8" ht="55" customHeight="1">
      <c r="A9" s="146" t="s">
        <v>107</v>
      </c>
      <c r="B9" s="147"/>
    </row>
    <row r="10" spans="1:8" ht="76" customHeight="1">
      <c r="A10" s="146" t="s">
        <v>108</v>
      </c>
      <c r="B10" s="147"/>
    </row>
    <row r="11" spans="1:8" ht="111" customHeight="1">
      <c r="A11" s="149" t="s">
        <v>109</v>
      </c>
      <c r="B11" s="150"/>
      <c r="C11" s="39"/>
      <c r="D11" s="39"/>
      <c r="E11" s="39"/>
      <c r="F11" s="39"/>
    </row>
    <row r="12" spans="1:8" ht="91" customHeight="1">
      <c r="A12" s="146" t="s">
        <v>110</v>
      </c>
      <c r="B12" s="147"/>
    </row>
    <row r="14" spans="1:8" ht="20">
      <c r="A14" s="40" t="s">
        <v>13</v>
      </c>
    </row>
    <row r="15" spans="1:8" ht="21">
      <c r="A15" s="38"/>
    </row>
    <row r="16" spans="1:8" ht="53" customHeight="1">
      <c r="A16" s="146" t="s">
        <v>111</v>
      </c>
      <c r="B16" s="147"/>
    </row>
    <row r="17" spans="1:2" ht="21">
      <c r="A17" s="38"/>
    </row>
    <row r="18" spans="1:2" ht="21">
      <c r="A18" s="38" t="s">
        <v>14</v>
      </c>
    </row>
    <row r="19" spans="1:2" ht="21">
      <c r="A19" s="41" t="s">
        <v>15</v>
      </c>
    </row>
    <row r="20" spans="1:2" ht="21">
      <c r="A20" s="41" t="s">
        <v>16</v>
      </c>
    </row>
    <row r="21" spans="1:2" ht="21">
      <c r="A21" s="41" t="s">
        <v>17</v>
      </c>
    </row>
    <row r="23" spans="1:2" ht="21">
      <c r="A23" s="41" t="s">
        <v>18</v>
      </c>
    </row>
    <row r="25" spans="1:2" ht="71.25" customHeight="1">
      <c r="B25" s="49" t="s">
        <v>19</v>
      </c>
    </row>
    <row r="26" spans="1:2" ht="48.75" customHeight="1">
      <c r="B26" s="49" t="s">
        <v>20</v>
      </c>
    </row>
    <row r="27" spans="1:2" ht="59.25" customHeight="1">
      <c r="B27" s="49" t="s">
        <v>21</v>
      </c>
    </row>
    <row r="28" spans="1:2" ht="21">
      <c r="B28" s="42"/>
    </row>
    <row r="29" spans="1:2" ht="21">
      <c r="A29" s="41" t="s">
        <v>22</v>
      </c>
    </row>
    <row r="31" spans="1:2" ht="65.25" customHeight="1">
      <c r="A31" s="17"/>
      <c r="B31" s="49" t="s">
        <v>23</v>
      </c>
    </row>
    <row r="32" spans="1:2" ht="56.25" customHeight="1">
      <c r="B32" s="49" t="s">
        <v>24</v>
      </c>
    </row>
    <row r="33" spans="1:2" ht="43.5" customHeight="1">
      <c r="B33" s="49" t="s">
        <v>25</v>
      </c>
    </row>
    <row r="34" spans="1:2" ht="21">
      <c r="B34" s="42"/>
    </row>
    <row r="35" spans="1:2" ht="21">
      <c r="A35" s="43" t="s">
        <v>26</v>
      </c>
    </row>
    <row r="37" spans="1:2" ht="62.25" customHeight="1">
      <c r="A37" s="17"/>
      <c r="B37" s="49" t="s">
        <v>27</v>
      </c>
    </row>
    <row r="38" spans="1:2" ht="88">
      <c r="B38" s="49" t="s">
        <v>28</v>
      </c>
    </row>
    <row r="39" spans="1:2" ht="21">
      <c r="B39" s="15"/>
    </row>
    <row r="40" spans="1:2" ht="21">
      <c r="A40" s="41" t="s">
        <v>29</v>
      </c>
    </row>
    <row r="42" spans="1:2" ht="57" customHeight="1">
      <c r="A42" s="17"/>
      <c r="B42" s="49" t="s">
        <v>30</v>
      </c>
    </row>
    <row r="43" spans="1:2" ht="150" customHeight="1">
      <c r="B43" s="49" t="s">
        <v>31</v>
      </c>
    </row>
    <row r="44" spans="1:2" ht="48.75" customHeight="1">
      <c r="B44" s="49" t="s">
        <v>32</v>
      </c>
    </row>
    <row r="45" spans="1:2" ht="15" customHeight="1">
      <c r="B45" s="49"/>
    </row>
    <row r="46" spans="1:2" ht="21">
      <c r="A46" s="43" t="s">
        <v>33</v>
      </c>
    </row>
    <row r="48" spans="1:2" ht="52.5" customHeight="1">
      <c r="A48" s="146" t="s">
        <v>34</v>
      </c>
      <c r="B48" s="147"/>
    </row>
    <row r="49" spans="1:2" ht="87" customHeight="1">
      <c r="A49" s="146" t="s">
        <v>35</v>
      </c>
      <c r="B49" s="147"/>
    </row>
    <row r="50" spans="1:2" ht="132" customHeight="1">
      <c r="A50" s="146" t="s">
        <v>96</v>
      </c>
      <c r="B50" s="147"/>
    </row>
    <row r="52" spans="1:2" ht="21">
      <c r="A52" s="43" t="s">
        <v>36</v>
      </c>
    </row>
    <row r="54" spans="1:2" ht="85" customHeight="1">
      <c r="A54" s="146" t="s">
        <v>37</v>
      </c>
      <c r="B54" s="147"/>
    </row>
    <row r="56" spans="1:2" ht="21">
      <c r="A56" s="44" t="s">
        <v>38</v>
      </c>
    </row>
    <row r="57" spans="1:2" ht="21">
      <c r="A57" s="44"/>
    </row>
    <row r="58" spans="1:2" ht="48" customHeight="1">
      <c r="A58" s="146" t="s">
        <v>92</v>
      </c>
      <c r="B58" s="147"/>
    </row>
    <row r="59" spans="1:2" ht="85" customHeight="1">
      <c r="A59" s="146" t="s">
        <v>93</v>
      </c>
      <c r="B59" s="147"/>
    </row>
    <row r="60" spans="1:2" ht="46" customHeight="1">
      <c r="A60" s="146" t="s">
        <v>94</v>
      </c>
      <c r="B60" s="147"/>
    </row>
    <row r="61" spans="1:2" ht="66" customHeight="1">
      <c r="A61" s="146" t="s">
        <v>39</v>
      </c>
      <c r="B61" s="147"/>
    </row>
    <row r="63" spans="1:2" ht="92.25" customHeight="1">
      <c r="A63" s="38"/>
      <c r="B63" s="51" t="s">
        <v>112</v>
      </c>
    </row>
    <row r="64" spans="1:2" ht="15" customHeight="1" thickBot="1"/>
    <row r="65" spans="1:2" ht="38.25" customHeight="1">
      <c r="A65" s="152" t="s">
        <v>95</v>
      </c>
      <c r="B65" s="153"/>
    </row>
    <row r="68" spans="1:2" ht="21">
      <c r="A68" s="43" t="s">
        <v>40</v>
      </c>
    </row>
    <row r="70" spans="1:2" ht="105" customHeight="1">
      <c r="A70" s="17"/>
      <c r="B70" s="50" t="s">
        <v>41</v>
      </c>
    </row>
    <row r="72" spans="1:2" ht="80" customHeight="1">
      <c r="A72" s="146" t="s">
        <v>42</v>
      </c>
      <c r="B72" s="147"/>
    </row>
    <row r="73" spans="1:2" ht="15" customHeight="1" thickBot="1"/>
    <row r="74" spans="1:2" ht="53" customHeight="1" thickBot="1">
      <c r="A74" s="154" t="s">
        <v>126</v>
      </c>
      <c r="B74" s="155"/>
    </row>
    <row r="77" spans="1:2" ht="21">
      <c r="A77" s="43" t="s">
        <v>43</v>
      </c>
    </row>
    <row r="79" spans="1:2" ht="63" customHeight="1">
      <c r="A79" s="38"/>
      <c r="B79" s="50" t="s">
        <v>44</v>
      </c>
    </row>
    <row r="80" spans="1:2" ht="16" customHeight="1">
      <c r="A80" s="38"/>
      <c r="B80" s="45"/>
    </row>
    <row r="81" spans="1:8" ht="21">
      <c r="A81" s="46" t="s">
        <v>49</v>
      </c>
    </row>
    <row r="83" spans="1:8" ht="55" customHeight="1">
      <c r="A83" s="158" t="s">
        <v>103</v>
      </c>
      <c r="B83" s="158"/>
    </row>
    <row r="84" spans="1:8" ht="6" customHeight="1"/>
    <row r="85" spans="1:8" ht="21">
      <c r="A85" s="47" t="s">
        <v>45</v>
      </c>
    </row>
    <row r="86" spans="1:8" ht="31" customHeight="1" thickBot="1"/>
    <row r="87" spans="1:8" ht="93" customHeight="1" thickBot="1">
      <c r="A87" s="156" t="s">
        <v>46</v>
      </c>
      <c r="B87" s="157"/>
    </row>
    <row r="88" spans="1:8" ht="18" customHeight="1"/>
    <row r="89" spans="1:8" ht="25" customHeight="1">
      <c r="A89" s="43" t="s">
        <v>47</v>
      </c>
    </row>
    <row r="90" spans="1:8" ht="131" customHeight="1">
      <c r="A90" s="146" t="s">
        <v>48</v>
      </c>
      <c r="B90" s="147"/>
    </row>
    <row r="91" spans="1:8" ht="21">
      <c r="A91" s="48"/>
    </row>
    <row r="92" spans="1:8" ht="43" customHeight="1">
      <c r="A92" s="145" t="s">
        <v>125</v>
      </c>
      <c r="B92" s="145"/>
      <c r="D92" s="14"/>
      <c r="E92" s="14"/>
      <c r="F92" s="14"/>
      <c r="G92" s="14"/>
      <c r="H92" s="14"/>
    </row>
    <row r="95" spans="1:8" ht="21">
      <c r="A95" s="43" t="s">
        <v>50</v>
      </c>
    </row>
    <row r="96" spans="1:8" ht="113" customHeight="1">
      <c r="A96" s="146" t="s">
        <v>51</v>
      </c>
      <c r="B96" s="147"/>
    </row>
    <row r="98" spans="1:2" ht="21">
      <c r="A98" s="43" t="s">
        <v>52</v>
      </c>
    </row>
    <row r="99" spans="1:2" ht="72" customHeight="1">
      <c r="A99" s="146" t="s">
        <v>53</v>
      </c>
      <c r="B99" s="147"/>
    </row>
  </sheetData>
  <mergeCells count="27">
    <mergeCell ref="A58:B58"/>
    <mergeCell ref="A59:B59"/>
    <mergeCell ref="A96:B96"/>
    <mergeCell ref="A99:B99"/>
    <mergeCell ref="A60:B60"/>
    <mergeCell ref="A61:B61"/>
    <mergeCell ref="A65:B65"/>
    <mergeCell ref="A72:B72"/>
    <mergeCell ref="A74:B74"/>
    <mergeCell ref="A87:B87"/>
    <mergeCell ref="A90:B90"/>
    <mergeCell ref="A83:B83"/>
    <mergeCell ref="A92:B92"/>
    <mergeCell ref="A1:B1"/>
    <mergeCell ref="A48:B48"/>
    <mergeCell ref="A49:B49"/>
    <mergeCell ref="A50:B50"/>
    <mergeCell ref="A54:B54"/>
    <mergeCell ref="A3:B3"/>
    <mergeCell ref="A7:B7"/>
    <mergeCell ref="A8:B8"/>
    <mergeCell ref="A9:B9"/>
    <mergeCell ref="A10:B10"/>
    <mergeCell ref="A11:B11"/>
    <mergeCell ref="A12:B12"/>
    <mergeCell ref="A5:B5"/>
    <mergeCell ref="A16:B16"/>
  </mergeCell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FF"/>
  </sheetPr>
  <dimension ref="A1:R993"/>
  <sheetViews>
    <sheetView tabSelected="1" zoomScale="90" zoomScaleNormal="90" zoomScalePageLayoutView="90" workbookViewId="0">
      <selection activeCell="E14" sqref="E14"/>
    </sheetView>
  </sheetViews>
  <sheetFormatPr baseColWidth="10" defaultColWidth="12.5" defaultRowHeight="15" customHeight="1"/>
  <cols>
    <col min="1" max="1" width="4.1640625" customWidth="1"/>
    <col min="2" max="2" width="12.83203125" customWidth="1"/>
    <col min="3" max="3" width="17.5" customWidth="1"/>
    <col min="4" max="4" width="1.5" customWidth="1"/>
    <col min="5" max="5" width="20.83203125" customWidth="1"/>
    <col min="6" max="6" width="1.5" customWidth="1"/>
    <col min="7" max="7" width="20.83203125" customWidth="1"/>
    <col min="8" max="8" width="1.5" customWidth="1"/>
    <col min="9" max="9" width="20.83203125" customWidth="1"/>
    <col min="10" max="10" width="1.5" customWidth="1"/>
    <col min="11" max="11" width="20.83203125" customWidth="1"/>
    <col min="12" max="12" width="1.5" customWidth="1"/>
    <col min="13" max="13" width="26.1640625" customWidth="1"/>
  </cols>
  <sheetData>
    <row r="1" spans="1:18" s="11" customFormat="1" ht="49" customHeight="1" thickBot="1">
      <c r="A1" s="179" t="s">
        <v>138</v>
      </c>
      <c r="B1" s="180"/>
      <c r="C1" s="180"/>
      <c r="D1" s="180"/>
      <c r="E1" s="180"/>
      <c r="F1" s="180"/>
      <c r="G1" s="180"/>
      <c r="H1" s="180"/>
      <c r="I1" s="180"/>
      <c r="J1" s="180"/>
      <c r="K1" s="180"/>
      <c r="L1" s="180"/>
      <c r="M1" s="181"/>
    </row>
    <row r="2" spans="1:18" ht="49" customHeight="1" thickBot="1">
      <c r="A2" s="176" t="s">
        <v>102</v>
      </c>
      <c r="B2" s="177"/>
      <c r="C2" s="177"/>
      <c r="D2" s="177"/>
      <c r="E2" s="177"/>
      <c r="F2" s="177"/>
      <c r="G2" s="177"/>
      <c r="H2" s="177"/>
      <c r="I2" s="177"/>
      <c r="J2" s="177"/>
      <c r="K2" s="177"/>
      <c r="L2" s="177"/>
      <c r="M2" s="178"/>
    </row>
    <row r="3" spans="1:18" ht="15" customHeight="1" thickBot="1"/>
    <row r="4" spans="1:18" s="21" customFormat="1" ht="40" customHeight="1" thickBot="1">
      <c r="E4" s="163" t="s">
        <v>101</v>
      </c>
      <c r="F4" s="164"/>
      <c r="G4" s="165"/>
      <c r="H4" s="134"/>
      <c r="I4" s="184" t="s">
        <v>130</v>
      </c>
      <c r="J4" s="26"/>
      <c r="K4" s="191" t="s">
        <v>55</v>
      </c>
      <c r="M4" s="187" t="s">
        <v>97</v>
      </c>
      <c r="P4" s="208" t="s">
        <v>137</v>
      </c>
      <c r="Q4" s="208"/>
      <c r="R4" s="208"/>
    </row>
    <row r="5" spans="1:18" s="21" customFormat="1" ht="26" customHeight="1">
      <c r="E5" s="166" t="s">
        <v>100</v>
      </c>
      <c r="F5" s="135"/>
      <c r="G5" s="168" t="s">
        <v>87</v>
      </c>
      <c r="H5" s="134"/>
      <c r="I5" s="185"/>
      <c r="J5" s="26"/>
      <c r="K5" s="192"/>
      <c r="M5" s="188"/>
      <c r="P5" s="208"/>
      <c r="Q5" s="208"/>
      <c r="R5" s="208"/>
    </row>
    <row r="6" spans="1:18" s="21" customFormat="1" ht="26" customHeight="1">
      <c r="E6" s="166"/>
      <c r="F6" s="135"/>
      <c r="G6" s="168"/>
      <c r="H6" s="134"/>
      <c r="I6" s="185"/>
      <c r="J6" s="26"/>
      <c r="K6" s="192"/>
      <c r="M6" s="188"/>
      <c r="P6" s="208"/>
      <c r="Q6" s="208"/>
      <c r="R6" s="208"/>
    </row>
    <row r="7" spans="1:18" s="21" customFormat="1" ht="26" customHeight="1" thickBot="1">
      <c r="E7" s="167"/>
      <c r="F7" s="136"/>
      <c r="G7" s="169"/>
      <c r="H7" s="134"/>
      <c r="I7" s="186"/>
      <c r="J7" s="26"/>
      <c r="K7" s="193"/>
      <c r="M7" s="189"/>
      <c r="P7" s="208"/>
      <c r="Q7" s="208"/>
      <c r="R7" s="208"/>
    </row>
    <row r="8" spans="1:18" s="21" customFormat="1" ht="26" customHeight="1">
      <c r="A8" s="200" t="s">
        <v>139</v>
      </c>
      <c r="B8" s="195" t="s">
        <v>56</v>
      </c>
      <c r="C8" s="23" t="s">
        <v>57</v>
      </c>
      <c r="E8" s="124">
        <f>Janvier!B25</f>
        <v>0</v>
      </c>
      <c r="F8" s="22"/>
      <c r="G8" s="124">
        <f>Janvier!C25</f>
        <v>0</v>
      </c>
      <c r="H8" s="24"/>
      <c r="I8" s="121">
        <f>Janvier!D25</f>
        <v>0</v>
      </c>
      <c r="J8" s="56"/>
      <c r="K8" s="121">
        <f>Janvier!E25</f>
        <v>0</v>
      </c>
      <c r="M8" s="190">
        <f>E8+G8+I8+K8</f>
        <v>0</v>
      </c>
    </row>
    <row r="9" spans="1:18" s="21" customFormat="1" ht="26" customHeight="1">
      <c r="A9" s="201"/>
      <c r="B9" s="196"/>
      <c r="C9" s="23" t="s">
        <v>58</v>
      </c>
      <c r="E9" s="125">
        <f>Janvier!B28</f>
        <v>0</v>
      </c>
      <c r="F9" s="22"/>
      <c r="G9" s="125">
        <f>Janvier!C28</f>
        <v>0</v>
      </c>
      <c r="H9" s="25"/>
      <c r="I9" s="122">
        <f>Janvier!E28</f>
        <v>0</v>
      </c>
      <c r="J9" s="120"/>
      <c r="K9" s="122">
        <f>Janvier!E28</f>
        <v>0</v>
      </c>
      <c r="L9" s="22"/>
      <c r="M9" s="183"/>
    </row>
    <row r="10" spans="1:18" s="21" customFormat="1" ht="26" customHeight="1">
      <c r="A10" s="201"/>
      <c r="B10" s="195" t="s">
        <v>59</v>
      </c>
      <c r="C10" s="23" t="s">
        <v>57</v>
      </c>
      <c r="E10" s="126">
        <f>Février!B25</f>
        <v>0</v>
      </c>
      <c r="F10" s="22"/>
      <c r="G10" s="126">
        <f>Février!C25</f>
        <v>0</v>
      </c>
      <c r="H10" s="24"/>
      <c r="I10" s="123">
        <f>Février!D25</f>
        <v>0</v>
      </c>
      <c r="J10" s="56"/>
      <c r="K10" s="123">
        <f>Février!E25</f>
        <v>0</v>
      </c>
      <c r="M10" s="182">
        <f t="shared" ref="M10" si="0">E10+G10+I10+K10</f>
        <v>0</v>
      </c>
    </row>
    <row r="11" spans="1:18" s="21" customFormat="1" ht="26" customHeight="1">
      <c r="A11" s="201"/>
      <c r="B11" s="196"/>
      <c r="C11" s="23" t="s">
        <v>58</v>
      </c>
      <c r="E11" s="127">
        <f>Février!B28</f>
        <v>0</v>
      </c>
      <c r="F11" s="22"/>
      <c r="G11" s="127">
        <f>Février!C28</f>
        <v>0</v>
      </c>
      <c r="H11" s="25"/>
      <c r="I11" s="137">
        <f>Février!D28</f>
        <v>0</v>
      </c>
      <c r="J11" s="138"/>
      <c r="K11" s="137">
        <f>Février!E28</f>
        <v>0</v>
      </c>
      <c r="L11" s="22"/>
      <c r="M11" s="183"/>
    </row>
    <row r="12" spans="1:18" s="21" customFormat="1" ht="26" customHeight="1">
      <c r="A12" s="201"/>
      <c r="B12" s="195" t="s">
        <v>60</v>
      </c>
      <c r="C12" s="23" t="s">
        <v>57</v>
      </c>
      <c r="E12" s="126">
        <f>Mars!B25</f>
        <v>0</v>
      </c>
      <c r="F12" s="22"/>
      <c r="G12" s="126">
        <f>Mars!C25</f>
        <v>0</v>
      </c>
      <c r="H12" s="24"/>
      <c r="I12" s="123">
        <f>Mars!D25</f>
        <v>0</v>
      </c>
      <c r="J12" s="56"/>
      <c r="K12" s="123">
        <f>Mars!E25</f>
        <v>0</v>
      </c>
      <c r="M12" s="182">
        <f t="shared" ref="M12" si="1">E12+G12+I12+K12</f>
        <v>0</v>
      </c>
    </row>
    <row r="13" spans="1:18" s="21" customFormat="1" ht="26" customHeight="1">
      <c r="A13" s="201"/>
      <c r="B13" s="196"/>
      <c r="C13" s="23" t="s">
        <v>58</v>
      </c>
      <c r="E13" s="127">
        <f>Mars!B28</f>
        <v>0</v>
      </c>
      <c r="F13" s="22"/>
      <c r="G13" s="127">
        <f>Mars!C28</f>
        <v>0</v>
      </c>
      <c r="H13" s="25"/>
      <c r="I13" s="137">
        <f>Mars!D28</f>
        <v>0</v>
      </c>
      <c r="J13" s="138"/>
      <c r="K13" s="137">
        <f>Mars!E28</f>
        <v>0</v>
      </c>
      <c r="L13" s="22"/>
      <c r="M13" s="183"/>
    </row>
    <row r="14" spans="1:18" s="21" customFormat="1" ht="26" customHeight="1">
      <c r="A14" s="201"/>
      <c r="B14" s="195" t="s">
        <v>61</v>
      </c>
      <c r="C14" s="23" t="s">
        <v>57</v>
      </c>
      <c r="E14" s="126">
        <f>Avril!B25</f>
        <v>0</v>
      </c>
      <c r="F14" s="22"/>
      <c r="G14" s="126">
        <f>Avril!C25</f>
        <v>0</v>
      </c>
      <c r="H14" s="24"/>
      <c r="I14" s="123">
        <f>Avril!D25</f>
        <v>0</v>
      </c>
      <c r="J14" s="56"/>
      <c r="K14" s="123">
        <f>Avril!E25</f>
        <v>0</v>
      </c>
      <c r="M14" s="182">
        <f t="shared" ref="M14" si="2">E14+G14+I14+K14</f>
        <v>0</v>
      </c>
    </row>
    <row r="15" spans="1:18" s="21" customFormat="1" ht="26" customHeight="1">
      <c r="A15" s="201"/>
      <c r="B15" s="196"/>
      <c r="C15" s="23" t="s">
        <v>58</v>
      </c>
      <c r="E15" s="127">
        <f>Avril!B28</f>
        <v>0</v>
      </c>
      <c r="F15" s="22"/>
      <c r="G15" s="127">
        <f>Avril!C28</f>
        <v>0</v>
      </c>
      <c r="H15" s="25"/>
      <c r="I15" s="137">
        <f>Avril!D28</f>
        <v>0</v>
      </c>
      <c r="J15" s="138"/>
      <c r="K15" s="137">
        <f>Avril!E28</f>
        <v>0</v>
      </c>
      <c r="L15" s="22"/>
      <c r="M15" s="183"/>
    </row>
    <row r="16" spans="1:18" s="21" customFormat="1" ht="26" customHeight="1">
      <c r="A16" s="201"/>
      <c r="B16" s="195" t="s">
        <v>62</v>
      </c>
      <c r="C16" s="23" t="s">
        <v>57</v>
      </c>
      <c r="E16" s="126">
        <f>Mai!B25</f>
        <v>0</v>
      </c>
      <c r="F16" s="22"/>
      <c r="G16" s="126">
        <f>Mai!C25</f>
        <v>0</v>
      </c>
      <c r="H16" s="24"/>
      <c r="I16" s="123">
        <f>Mai!D25</f>
        <v>0</v>
      </c>
      <c r="J16" s="56"/>
      <c r="K16" s="123">
        <f>Mai!E25</f>
        <v>0</v>
      </c>
      <c r="M16" s="182">
        <f t="shared" ref="M16" si="3">E16+G16+I16+K16</f>
        <v>0</v>
      </c>
    </row>
    <row r="17" spans="1:13" s="21" customFormat="1" ht="26" customHeight="1">
      <c r="A17" s="201"/>
      <c r="B17" s="196"/>
      <c r="C17" s="23" t="s">
        <v>58</v>
      </c>
      <c r="E17" s="127">
        <f>Mai!B28</f>
        <v>0</v>
      </c>
      <c r="F17" s="22"/>
      <c r="G17" s="127">
        <f>Mai!C28</f>
        <v>0</v>
      </c>
      <c r="H17" s="25"/>
      <c r="I17" s="137">
        <f>Mai!D28</f>
        <v>0</v>
      </c>
      <c r="J17" s="138"/>
      <c r="K17" s="137">
        <f>Mai!E28</f>
        <v>0</v>
      </c>
      <c r="L17" s="22"/>
      <c r="M17" s="183"/>
    </row>
    <row r="18" spans="1:13" s="21" customFormat="1" ht="26" customHeight="1">
      <c r="A18" s="201"/>
      <c r="B18" s="195" t="s">
        <v>63</v>
      </c>
      <c r="C18" s="23" t="s">
        <v>57</v>
      </c>
      <c r="E18" s="126">
        <f>Juin!B25</f>
        <v>0</v>
      </c>
      <c r="F18" s="22"/>
      <c r="G18" s="126">
        <f>Juin!C25</f>
        <v>0</v>
      </c>
      <c r="H18" s="24"/>
      <c r="I18" s="123">
        <f>Juin!D25</f>
        <v>0</v>
      </c>
      <c r="J18" s="56"/>
      <c r="K18" s="123">
        <f>Juin!E25</f>
        <v>0</v>
      </c>
      <c r="M18" s="182">
        <f t="shared" ref="M18" si="4">E18+G18+I18+K18</f>
        <v>0</v>
      </c>
    </row>
    <row r="19" spans="1:13" s="21" customFormat="1" ht="26" customHeight="1">
      <c r="A19" s="201"/>
      <c r="B19" s="196"/>
      <c r="C19" s="23" t="s">
        <v>58</v>
      </c>
      <c r="E19" s="127">
        <f>Juin!B28</f>
        <v>0</v>
      </c>
      <c r="F19" s="22"/>
      <c r="G19" s="127">
        <f>Juin!C28</f>
        <v>0</v>
      </c>
      <c r="H19" s="25"/>
      <c r="I19" s="137">
        <f>Juin!D28</f>
        <v>0</v>
      </c>
      <c r="J19" s="138"/>
      <c r="K19" s="137">
        <f>Juin!E28</f>
        <v>0</v>
      </c>
      <c r="L19" s="22"/>
      <c r="M19" s="183"/>
    </row>
    <row r="20" spans="1:13" s="21" customFormat="1" ht="26" customHeight="1">
      <c r="A20" s="201"/>
      <c r="B20" s="195" t="s">
        <v>64</v>
      </c>
      <c r="C20" s="23" t="s">
        <v>57</v>
      </c>
      <c r="E20" s="126">
        <f>Juillet!B25</f>
        <v>0</v>
      </c>
      <c r="F20" s="22"/>
      <c r="G20" s="126">
        <f>Juillet!C25</f>
        <v>0</v>
      </c>
      <c r="H20" s="24"/>
      <c r="I20" s="123">
        <f>Juillet!D25</f>
        <v>0</v>
      </c>
      <c r="J20" s="56"/>
      <c r="K20" s="123">
        <f>Juillet!E25</f>
        <v>0</v>
      </c>
      <c r="M20" s="182">
        <f t="shared" ref="M20" si="5">E20+G20+I20+K20</f>
        <v>0</v>
      </c>
    </row>
    <row r="21" spans="1:13" s="21" customFormat="1" ht="26" customHeight="1">
      <c r="A21" s="201"/>
      <c r="B21" s="196"/>
      <c r="C21" s="23" t="s">
        <v>58</v>
      </c>
      <c r="E21" s="127">
        <f>Juillet!B28</f>
        <v>0</v>
      </c>
      <c r="F21" s="22"/>
      <c r="G21" s="127">
        <f>Juillet!C28</f>
        <v>0</v>
      </c>
      <c r="H21" s="25"/>
      <c r="I21" s="137">
        <f>Juillet!D28</f>
        <v>0</v>
      </c>
      <c r="J21" s="138"/>
      <c r="K21" s="137">
        <f>Juillet!E28</f>
        <v>0</v>
      </c>
      <c r="L21" s="22"/>
      <c r="M21" s="183"/>
    </row>
    <row r="22" spans="1:13" s="21" customFormat="1" ht="26" customHeight="1">
      <c r="A22" s="201"/>
      <c r="B22" s="195" t="s">
        <v>65</v>
      </c>
      <c r="C22" s="23" t="s">
        <v>57</v>
      </c>
      <c r="E22" s="126">
        <f>Août!B25</f>
        <v>0</v>
      </c>
      <c r="F22" s="22"/>
      <c r="G22" s="126">
        <f>Août!C25</f>
        <v>0</v>
      </c>
      <c r="H22" s="24"/>
      <c r="I22" s="123">
        <f>Août!D25</f>
        <v>0</v>
      </c>
      <c r="J22" s="56"/>
      <c r="K22" s="123">
        <f>Août!E25</f>
        <v>0</v>
      </c>
      <c r="M22" s="182">
        <f t="shared" ref="M22" si="6">E22+G22+I22+K22</f>
        <v>0</v>
      </c>
    </row>
    <row r="23" spans="1:13" s="21" customFormat="1" ht="26" customHeight="1">
      <c r="A23" s="201"/>
      <c r="B23" s="196"/>
      <c r="C23" s="23" t="s">
        <v>58</v>
      </c>
      <c r="E23" s="127">
        <f>Août!B28</f>
        <v>0</v>
      </c>
      <c r="F23" s="22"/>
      <c r="G23" s="127">
        <f>Août!C28</f>
        <v>0</v>
      </c>
      <c r="H23" s="25"/>
      <c r="I23" s="137">
        <f>Août!D28</f>
        <v>0</v>
      </c>
      <c r="J23" s="138"/>
      <c r="K23" s="137">
        <f>Août!E28</f>
        <v>0</v>
      </c>
      <c r="L23" s="22"/>
      <c r="M23" s="183"/>
    </row>
    <row r="24" spans="1:13" s="21" customFormat="1" ht="26" customHeight="1">
      <c r="A24" s="201"/>
      <c r="B24" s="195" t="s">
        <v>66</v>
      </c>
      <c r="C24" s="23" t="s">
        <v>57</v>
      </c>
      <c r="E24" s="126">
        <f>Septembre!B25</f>
        <v>0</v>
      </c>
      <c r="F24" s="22"/>
      <c r="G24" s="126">
        <f>Septembre!C25</f>
        <v>0</v>
      </c>
      <c r="H24" s="24"/>
      <c r="I24" s="123">
        <f>Septembre!D25</f>
        <v>0</v>
      </c>
      <c r="J24" s="56"/>
      <c r="K24" s="123">
        <f>Septembre!E25</f>
        <v>0</v>
      </c>
      <c r="M24" s="182">
        <f t="shared" ref="M24" si="7">E24+G24+I24+K24</f>
        <v>0</v>
      </c>
    </row>
    <row r="25" spans="1:13" s="21" customFormat="1" ht="26" customHeight="1">
      <c r="A25" s="201"/>
      <c r="B25" s="196"/>
      <c r="C25" s="23" t="s">
        <v>58</v>
      </c>
      <c r="E25" s="127">
        <f>Septembre!B28</f>
        <v>0</v>
      </c>
      <c r="F25" s="22"/>
      <c r="G25" s="127">
        <f>Septembre!C28</f>
        <v>0</v>
      </c>
      <c r="H25" s="25"/>
      <c r="I25" s="137">
        <f>Septembre!D28</f>
        <v>0</v>
      </c>
      <c r="J25" s="138"/>
      <c r="K25" s="137">
        <f>Septembre!E28</f>
        <v>0</v>
      </c>
      <c r="L25" s="22"/>
      <c r="M25" s="183"/>
    </row>
    <row r="26" spans="1:13" s="21" customFormat="1" ht="26" customHeight="1">
      <c r="A26" s="201"/>
      <c r="B26" s="195" t="s">
        <v>67</v>
      </c>
      <c r="C26" s="23" t="s">
        <v>57</v>
      </c>
      <c r="E26" s="126">
        <f>Octobre!B25</f>
        <v>0</v>
      </c>
      <c r="F26" s="22"/>
      <c r="G26" s="126">
        <f>Octobre!C25</f>
        <v>0</v>
      </c>
      <c r="H26" s="24"/>
      <c r="I26" s="123">
        <f>Octobre!D25</f>
        <v>0</v>
      </c>
      <c r="J26" s="56"/>
      <c r="K26" s="123">
        <f>Octobre!E25</f>
        <v>0</v>
      </c>
      <c r="M26" s="182">
        <f t="shared" ref="M26" si="8">E26+G26+I26+K26</f>
        <v>0</v>
      </c>
    </row>
    <row r="27" spans="1:13" s="21" customFormat="1" ht="26" customHeight="1">
      <c r="A27" s="201"/>
      <c r="B27" s="196"/>
      <c r="C27" s="23" t="s">
        <v>58</v>
      </c>
      <c r="E27" s="127">
        <f>Octobre!B28</f>
        <v>0</v>
      </c>
      <c r="F27" s="22"/>
      <c r="G27" s="127">
        <f>Octobre!C28</f>
        <v>0</v>
      </c>
      <c r="H27" s="25"/>
      <c r="I27" s="137">
        <f>Octobre!D28</f>
        <v>0</v>
      </c>
      <c r="J27" s="138"/>
      <c r="K27" s="137">
        <f>Octobre!E28</f>
        <v>0</v>
      </c>
      <c r="L27" s="22"/>
      <c r="M27" s="183"/>
    </row>
    <row r="28" spans="1:13" s="21" customFormat="1" ht="26" customHeight="1">
      <c r="A28" s="201"/>
      <c r="B28" s="195" t="s">
        <v>68</v>
      </c>
      <c r="C28" s="23" t="s">
        <v>57</v>
      </c>
      <c r="E28" s="126">
        <f>Novembre!B25</f>
        <v>0</v>
      </c>
      <c r="F28" s="22"/>
      <c r="G28" s="126">
        <f>Novembre!C25</f>
        <v>0</v>
      </c>
      <c r="H28" s="24"/>
      <c r="I28" s="123">
        <f>Novembre!D25</f>
        <v>0</v>
      </c>
      <c r="J28" s="56"/>
      <c r="K28" s="123">
        <f>Novembre!E25</f>
        <v>0</v>
      </c>
      <c r="M28" s="182">
        <f t="shared" ref="M28" si="9">E28+G28+I28+K28</f>
        <v>0</v>
      </c>
    </row>
    <row r="29" spans="1:13" s="21" customFormat="1" ht="26" customHeight="1">
      <c r="A29" s="201"/>
      <c r="B29" s="196"/>
      <c r="C29" s="23" t="s">
        <v>58</v>
      </c>
      <c r="E29" s="127">
        <f>Novembre!B28</f>
        <v>0</v>
      </c>
      <c r="F29" s="22"/>
      <c r="G29" s="127">
        <f>Novembre!C28</f>
        <v>0</v>
      </c>
      <c r="H29" s="25"/>
      <c r="I29" s="137">
        <f>Novembre!D28</f>
        <v>0</v>
      </c>
      <c r="J29" s="138"/>
      <c r="K29" s="137">
        <f>Novembre!E28</f>
        <v>0</v>
      </c>
      <c r="L29" s="22"/>
      <c r="M29" s="183"/>
    </row>
    <row r="30" spans="1:13" s="21" customFormat="1" ht="26" customHeight="1">
      <c r="A30" s="201"/>
      <c r="B30" s="195" t="s">
        <v>69</v>
      </c>
      <c r="C30" s="23" t="s">
        <v>57</v>
      </c>
      <c r="E30" s="126">
        <f>Décembre!B25</f>
        <v>0</v>
      </c>
      <c r="F30" s="22"/>
      <c r="G30" s="126">
        <f>Décembre!C25</f>
        <v>0</v>
      </c>
      <c r="H30" s="24"/>
      <c r="I30" s="123">
        <f>Décembre!D25</f>
        <v>0</v>
      </c>
      <c r="J30" s="56"/>
      <c r="K30" s="123">
        <f>Décembre!E25</f>
        <v>0</v>
      </c>
      <c r="M30" s="182">
        <f t="shared" ref="M30" si="10">E30+G30+I30+K30</f>
        <v>0</v>
      </c>
    </row>
    <row r="31" spans="1:13" s="21" customFormat="1" ht="26" customHeight="1">
      <c r="A31" s="196"/>
      <c r="B31" s="196"/>
      <c r="C31" s="23" t="s">
        <v>58</v>
      </c>
      <c r="E31" s="128">
        <f>Décembre!B28</f>
        <v>0</v>
      </c>
      <c r="F31" s="22"/>
      <c r="G31" s="128">
        <f>Décembre!C28</f>
        <v>0</v>
      </c>
      <c r="H31" s="25"/>
      <c r="I31" s="139">
        <f>Décembre!D28</f>
        <v>0</v>
      </c>
      <c r="J31" s="138"/>
      <c r="K31" s="139">
        <f>Décembre!E28</f>
        <v>0</v>
      </c>
      <c r="L31" s="22"/>
      <c r="M31" s="194"/>
    </row>
    <row r="32" spans="1:13" s="21" customFormat="1" ht="26" customHeight="1">
      <c r="E32" s="22"/>
      <c r="F32" s="22"/>
      <c r="G32" s="22"/>
      <c r="H32" s="22"/>
      <c r="I32" s="22"/>
      <c r="J32" s="22"/>
      <c r="K32" s="22"/>
    </row>
    <row r="33" spans="1:12" s="21" customFormat="1" ht="26" customHeight="1">
      <c r="A33" s="26"/>
      <c r="B33" s="26"/>
      <c r="C33" s="197" t="s">
        <v>88</v>
      </c>
      <c r="E33" s="113">
        <f>SUM(E8+E10+E12+E14+E16+E18+E20+E22+E24+E26+E28+E30)</f>
        <v>0</v>
      </c>
      <c r="F33" s="20"/>
      <c r="G33" s="113">
        <f>SUM(G8+G10+G12+G14+G16+G18+G20+G22+G24+G26+G28+G30)</f>
        <v>0</v>
      </c>
      <c r="H33" s="3"/>
      <c r="I33" s="113">
        <f>SUM(I8+I10+I12+I14+I16+I18+I20+I22+I24+I26+I28+I30)</f>
        <v>0</v>
      </c>
      <c r="J33" s="26"/>
      <c r="K33" s="113">
        <f>SUM(K8+K10+K12+K14+K16+K18+K20+K22+K24+K26+K28+K30)</f>
        <v>0</v>
      </c>
    </row>
    <row r="34" spans="1:12" ht="6" customHeight="1">
      <c r="A34" s="10"/>
      <c r="B34" s="10"/>
      <c r="C34" s="198"/>
      <c r="E34" s="3"/>
      <c r="F34" s="2"/>
      <c r="G34" s="4"/>
      <c r="H34" s="3"/>
      <c r="I34" s="4"/>
      <c r="J34" s="3"/>
      <c r="K34" s="4"/>
      <c r="L34" s="1"/>
    </row>
    <row r="35" spans="1:12" ht="30" customHeight="1">
      <c r="A35" s="10"/>
      <c r="B35" s="10"/>
      <c r="C35" s="199"/>
      <c r="E35" s="159">
        <f>E33+G33+I33+K33</f>
        <v>0</v>
      </c>
      <c r="F35" s="160"/>
      <c r="G35" s="160"/>
      <c r="H35" s="160"/>
      <c r="I35" s="160"/>
      <c r="J35" s="160"/>
      <c r="K35" s="161"/>
    </row>
    <row r="36" spans="1:12" ht="6" customHeight="1">
      <c r="A36" s="10"/>
      <c r="B36" s="10"/>
      <c r="C36" s="19"/>
      <c r="E36" s="2"/>
      <c r="F36" s="2"/>
      <c r="G36" s="1"/>
      <c r="H36" s="1"/>
      <c r="I36" s="1"/>
      <c r="J36" s="1"/>
      <c r="K36" s="1"/>
    </row>
    <row r="37" spans="1:12" ht="24.75" customHeight="1">
      <c r="A37" s="10"/>
      <c r="B37" s="10"/>
      <c r="C37" s="27" t="s">
        <v>58</v>
      </c>
      <c r="E37" s="114">
        <f>IFERROR(E33/E35,0)</f>
        <v>0</v>
      </c>
      <c r="F37" s="5"/>
      <c r="G37" s="114">
        <f>IFERROR(G33/E35,0)</f>
        <v>0</v>
      </c>
      <c r="H37" s="6"/>
      <c r="I37" s="114">
        <f>IFERROR(I33/E35,0)</f>
        <v>0</v>
      </c>
      <c r="J37" s="10"/>
      <c r="K37" s="114">
        <f>IFERROR(K33/E35,0)</f>
        <v>0</v>
      </c>
    </row>
    <row r="38" spans="1:12" ht="56" customHeight="1">
      <c r="A38" s="7"/>
      <c r="B38" s="7"/>
      <c r="C38" s="7"/>
      <c r="D38" s="7"/>
      <c r="E38" s="118" t="s">
        <v>54</v>
      </c>
      <c r="F38" s="7"/>
      <c r="G38" s="119" t="str">
        <f>G5</f>
        <v>PRODUITS ELIGIBLES EGALIM SAUF BIO</v>
      </c>
      <c r="H38" s="7"/>
      <c r="I38" s="119" t="s">
        <v>127</v>
      </c>
      <c r="J38" s="10"/>
      <c r="K38" s="119" t="s">
        <v>55</v>
      </c>
    </row>
    <row r="39" spans="1:12" ht="15.75" customHeight="1" thickBot="1"/>
    <row r="40" spans="1:12" s="130" customFormat="1" ht="33" customHeight="1" thickBot="1">
      <c r="E40" s="170" t="s">
        <v>70</v>
      </c>
      <c r="F40" s="171"/>
      <c r="G40" s="172"/>
      <c r="I40" s="131" t="s">
        <v>127</v>
      </c>
      <c r="J40" s="132"/>
      <c r="K40" s="133" t="s">
        <v>98</v>
      </c>
    </row>
    <row r="41" spans="1:12" ht="6" customHeight="1" thickBot="1"/>
    <row r="42" spans="1:12" ht="54.75" customHeight="1" thickBot="1">
      <c r="E42" s="173">
        <f>E33+G33</f>
        <v>0</v>
      </c>
      <c r="F42" s="174"/>
      <c r="G42" s="175"/>
      <c r="I42" s="116">
        <f>I33</f>
        <v>0</v>
      </c>
      <c r="J42" s="57"/>
      <c r="K42" s="116">
        <f>K33</f>
        <v>0</v>
      </c>
    </row>
    <row r="43" spans="1:12" ht="15.75" customHeight="1" thickBot="1"/>
    <row r="44" spans="1:12" ht="31" customHeight="1" thickBot="1">
      <c r="E44" s="115">
        <f>E37</f>
        <v>0</v>
      </c>
      <c r="G44" s="117">
        <f>G37</f>
        <v>0</v>
      </c>
      <c r="I44" s="115">
        <f>I37</f>
        <v>0</v>
      </c>
      <c r="J44" s="10"/>
      <c r="K44" s="115">
        <f>K37</f>
        <v>0</v>
      </c>
    </row>
    <row r="45" spans="1:12" ht="15.75" customHeight="1"/>
    <row r="46" spans="1:12" ht="15.75" customHeight="1">
      <c r="D46" s="8" t="s">
        <v>71</v>
      </c>
      <c r="E46" s="8" t="s">
        <v>72</v>
      </c>
      <c r="F46" s="8" t="s">
        <v>73</v>
      </c>
    </row>
    <row r="47" spans="1:12" ht="15.75" customHeight="1">
      <c r="D47" s="9" t="e">
        <f>100%-E47-#REF!</f>
        <v>#REF!</v>
      </c>
      <c r="E47" s="9">
        <f>E44</f>
        <v>0</v>
      </c>
      <c r="F47" s="9" t="e">
        <f>#REF!+#REF!+#REF!+#REF!+#REF!+#REF!+#REF!+#REF!+#REF!+#REF!</f>
        <v>#REF!</v>
      </c>
    </row>
    <row r="48" spans="1:12" ht="15.75" customHeight="1"/>
    <row r="49" spans="5:11" ht="33" customHeight="1">
      <c r="E49" s="162" t="s">
        <v>129</v>
      </c>
      <c r="F49" s="162"/>
      <c r="G49" s="162"/>
      <c r="H49" s="162"/>
      <c r="I49" s="162"/>
      <c r="J49" s="162"/>
      <c r="K49" s="162"/>
    </row>
    <row r="50" spans="5:11" ht="15.75" customHeight="1"/>
    <row r="51" spans="5:11" ht="15.75" customHeight="1"/>
    <row r="52" spans="5:11" ht="15.75" customHeight="1"/>
    <row r="53" spans="5:11" ht="15.75" customHeight="1"/>
    <row r="54" spans="5:11" ht="15.75" customHeight="1"/>
    <row r="55" spans="5:11" ht="15.75" customHeight="1"/>
    <row r="56" spans="5:11" ht="15.75" customHeight="1"/>
    <row r="57" spans="5:11" ht="15.75" customHeight="1"/>
    <row r="58" spans="5:11" ht="62" customHeight="1"/>
    <row r="59" spans="5:11" ht="15.75" customHeight="1"/>
    <row r="60" spans="5:11" ht="15.75" customHeight="1"/>
    <row r="61" spans="5:11" ht="15.75" customHeight="1"/>
    <row r="62" spans="5:11" ht="15.75" customHeight="1"/>
    <row r="63" spans="5:11" ht="15.75" customHeight="1"/>
    <row r="64" spans="5:11" ht="15.75" customHeight="1"/>
    <row r="65" spans="5:11" ht="15.75" customHeight="1"/>
    <row r="66" spans="5:11" ht="15.75" customHeight="1"/>
    <row r="67" spans="5:11" ht="15.75" customHeight="1"/>
    <row r="68" spans="5:11" ht="15.75" customHeight="1"/>
    <row r="69" spans="5:11" s="129" customFormat="1" ht="45" customHeight="1">
      <c r="E69" s="140" t="s">
        <v>54</v>
      </c>
      <c r="F69" s="141"/>
      <c r="G69" s="142" t="s">
        <v>128</v>
      </c>
      <c r="H69" s="141"/>
      <c r="I69" s="143" t="s">
        <v>127</v>
      </c>
      <c r="J69" s="141"/>
      <c r="K69" s="144" t="s">
        <v>98</v>
      </c>
    </row>
    <row r="70" spans="5:11" ht="15.75" customHeight="1"/>
    <row r="71" spans="5:11" ht="15.75" customHeight="1"/>
    <row r="72" spans="5:11" ht="15.75" customHeight="1"/>
    <row r="73" spans="5:11" ht="15.75" customHeight="1"/>
    <row r="74" spans="5:11" ht="15.75" customHeight="1"/>
    <row r="75" spans="5:11" ht="15.75" customHeight="1"/>
    <row r="76" spans="5:11" ht="15.75" customHeight="1"/>
    <row r="77" spans="5:11" ht="15.75" customHeight="1"/>
    <row r="78" spans="5:11" ht="15.75" customHeight="1"/>
    <row r="79" spans="5:11" ht="15.75" customHeight="1"/>
    <row r="80" spans="5: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39">
    <mergeCell ref="P4:R7"/>
    <mergeCell ref="C33:C35"/>
    <mergeCell ref="A8:A31"/>
    <mergeCell ref="B8:B9"/>
    <mergeCell ref="B10:B11"/>
    <mergeCell ref="B12:B13"/>
    <mergeCell ref="B14:B15"/>
    <mergeCell ref="B28:B29"/>
    <mergeCell ref="B30:B31"/>
    <mergeCell ref="B16:B17"/>
    <mergeCell ref="B18:B19"/>
    <mergeCell ref="B24:B25"/>
    <mergeCell ref="B26:B27"/>
    <mergeCell ref="M30:M31"/>
    <mergeCell ref="M20:M21"/>
    <mergeCell ref="M22:M23"/>
    <mergeCell ref="B20:B21"/>
    <mergeCell ref="B22:B23"/>
    <mergeCell ref="A2:M2"/>
    <mergeCell ref="A1:M1"/>
    <mergeCell ref="M24:M25"/>
    <mergeCell ref="M26:M27"/>
    <mergeCell ref="M28:M29"/>
    <mergeCell ref="I4:I7"/>
    <mergeCell ref="M4:M7"/>
    <mergeCell ref="M8:M9"/>
    <mergeCell ref="M10:M11"/>
    <mergeCell ref="M12:M13"/>
    <mergeCell ref="M14:M15"/>
    <mergeCell ref="M16:M17"/>
    <mergeCell ref="M18:M19"/>
    <mergeCell ref="K4:K7"/>
    <mergeCell ref="E35:K35"/>
    <mergeCell ref="E49:K49"/>
    <mergeCell ref="E4:G4"/>
    <mergeCell ref="E5:E7"/>
    <mergeCell ref="G5:G7"/>
    <mergeCell ref="E40:G40"/>
    <mergeCell ref="E42:G42"/>
  </mergeCells>
  <printOptions horizontalCentered="1" verticalCentered="1"/>
  <pageMargins left="0.31496062992125984" right="0.31496062992125984" top="0.55118110236220474" bottom="0.55118110236220474" header="0" footer="0"/>
  <pageSetup paperSize="9" scale="55" orientation="landscape"/>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72"/>
  <sheetViews>
    <sheetView workbookViewId="0">
      <selection activeCell="F19" sqref="F19"/>
    </sheetView>
  </sheetViews>
  <sheetFormatPr baseColWidth="10" defaultColWidth="12.5" defaultRowHeight="15" customHeight="1"/>
  <cols>
    <col min="1" max="1" width="18.6640625" customWidth="1"/>
    <col min="2" max="5" width="15.6640625" customWidth="1"/>
    <col min="6" max="7" width="9.5" customWidth="1"/>
    <col min="8" max="10" width="12.1640625" customWidth="1"/>
    <col min="11" max="11" width="9.5" customWidth="1"/>
  </cols>
  <sheetData>
    <row r="1" spans="1:10" ht="28" customHeight="1" thickBot="1">
      <c r="A1" s="202" t="s">
        <v>90</v>
      </c>
      <c r="B1" s="203"/>
      <c r="C1" s="203"/>
      <c r="D1" s="203"/>
      <c r="E1" s="204"/>
    </row>
    <row r="2" spans="1:10" ht="34" customHeight="1" thickBot="1">
      <c r="A2" s="205" t="s">
        <v>89</v>
      </c>
      <c r="B2" s="206"/>
      <c r="C2" s="206"/>
      <c r="D2" s="206"/>
      <c r="E2" s="207"/>
    </row>
    <row r="3" spans="1:10" ht="14">
      <c r="A3" s="61"/>
      <c r="B3" s="62"/>
      <c r="C3" s="62"/>
      <c r="D3" s="62"/>
      <c r="E3" s="63"/>
    </row>
    <row r="4" spans="1:10" ht="26" customHeight="1">
      <c r="A4" s="64" t="s">
        <v>91</v>
      </c>
      <c r="B4" s="65" t="s">
        <v>56</v>
      </c>
      <c r="C4" s="62"/>
      <c r="D4" s="62"/>
      <c r="E4" s="63"/>
    </row>
    <row r="5" spans="1:10" ht="15" customHeight="1">
      <c r="A5" s="64"/>
      <c r="B5" s="66"/>
      <c r="C5" s="62"/>
      <c r="D5" s="62"/>
      <c r="E5" s="63"/>
    </row>
    <row r="6" spans="1:10" ht="15" customHeight="1">
      <c r="A6" s="67"/>
      <c r="B6" s="60"/>
      <c r="C6" s="60"/>
      <c r="D6" s="60"/>
      <c r="E6" s="68"/>
      <c r="F6" s="60"/>
    </row>
    <row r="7" spans="1:10" ht="15" customHeight="1" thickBot="1">
      <c r="A7" s="64"/>
      <c r="B7" s="66"/>
      <c r="C7" s="62"/>
      <c r="D7" s="62"/>
      <c r="E7" s="63"/>
    </row>
    <row r="8" spans="1:10" s="18" customFormat="1" ht="30" customHeight="1" thickBot="1">
      <c r="A8" s="214" t="s">
        <v>74</v>
      </c>
      <c r="B8" s="216" t="s">
        <v>75</v>
      </c>
      <c r="C8" s="217"/>
      <c r="D8" s="217"/>
      <c r="E8" s="218"/>
      <c r="F8" s="12"/>
      <c r="G8" s="12"/>
      <c r="H8" s="12"/>
      <c r="I8" s="12"/>
      <c r="J8" s="12"/>
    </row>
    <row r="9" spans="1:10" s="18" customFormat="1" ht="161" customHeight="1" thickBot="1">
      <c r="A9" s="215"/>
      <c r="B9" s="28" t="s">
        <v>100</v>
      </c>
      <c r="C9" s="28" t="s">
        <v>99</v>
      </c>
      <c r="D9" s="28" t="s">
        <v>131</v>
      </c>
      <c r="E9" s="69" t="s">
        <v>55</v>
      </c>
      <c r="F9" s="19"/>
      <c r="G9" s="19"/>
      <c r="H9" s="208" t="s">
        <v>137</v>
      </c>
      <c r="I9" s="208"/>
      <c r="J9" s="208"/>
    </row>
    <row r="10" spans="1:10" s="18" customFormat="1" ht="16">
      <c r="A10" s="70"/>
      <c r="B10" s="29"/>
      <c r="C10" s="32"/>
      <c r="D10" s="32"/>
      <c r="E10" s="71"/>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24" customHeight="1">
      <c r="A25" s="209" t="s">
        <v>76</v>
      </c>
      <c r="B25" s="98">
        <f t="shared" ref="B25" si="0">SUM(B10:B24)</f>
        <v>0</v>
      </c>
      <c r="C25" s="98">
        <f t="shared" ref="C25" si="1">SUM(C10:C24)</f>
        <v>0</v>
      </c>
      <c r="D25" s="98">
        <f t="shared" ref="D25:E25" si="2">SUM(D10:D24)</f>
        <v>0</v>
      </c>
      <c r="E25" s="99">
        <f t="shared" si="2"/>
        <v>0</v>
      </c>
    </row>
    <row r="26" spans="1:10" s="21" customFormat="1" ht="24" customHeight="1" thickBot="1">
      <c r="A26" s="210"/>
      <c r="B26" s="211">
        <f>B25+C25+D25+E25</f>
        <v>0</v>
      </c>
      <c r="C26" s="212"/>
      <c r="D26" s="212"/>
      <c r="E26" s="213"/>
    </row>
    <row r="27" spans="1:10" s="21" customFormat="1" ht="24" customHeight="1" thickBot="1">
      <c r="A27" s="100"/>
      <c r="E27" s="101"/>
    </row>
    <row r="28" spans="1:10" s="21" customFormat="1" ht="24" customHeight="1" thickBot="1">
      <c r="A28" s="102" t="s">
        <v>77</v>
      </c>
      <c r="B28" s="112">
        <f>IFERROR(B25/B26,0)</f>
        <v>0</v>
      </c>
      <c r="C28" s="103">
        <f>IFERROR(C25/B26,0)</f>
        <v>0</v>
      </c>
      <c r="D28" s="103">
        <f>IFERROR(D25/B26,0)</f>
        <v>0</v>
      </c>
      <c r="E28" s="104">
        <f>IFERROR(E25/B26,0)</f>
        <v>0</v>
      </c>
    </row>
    <row r="29" spans="1:10" s="18" customFormat="1" ht="15.75" customHeight="1"/>
    <row r="30" spans="1:10" s="18" customFormat="1" ht="15.75" customHeight="1"/>
    <row r="31" spans="1:10" s="18" customFormat="1" ht="15.75" customHeight="1"/>
    <row r="32" spans="1:10" s="18" customFormat="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sheetProtection selectLockedCells="1"/>
  <protectedRanges>
    <protectedRange algorithmName="SHA-512" hashValue="Dbblgck3UeoNCSb+aAPrnU+WUZ41ehwtw/vOrt8hx8xZvxpXJOGPv24cvFBJwC0kXyAOOWyZ7ZCx5O2gMfutzw==" saltValue="JGT7ur1kGzi3D83vs0en1w==" spinCount="100000" sqref="A25:E28" name="Plage1"/>
  </protectedRanges>
  <mergeCells count="7">
    <mergeCell ref="A1:E1"/>
    <mergeCell ref="A2:E2"/>
    <mergeCell ref="H9:J9"/>
    <mergeCell ref="A25:A26"/>
    <mergeCell ref="B26:E26"/>
    <mergeCell ref="A8:A9"/>
    <mergeCell ref="B8:E8"/>
  </mergeCells>
  <phoneticPr fontId="41" type="noConversion"/>
  <pageMargins left="0.70000000000000007" right="0.70000000000000007" top="0.75000000000000011" bottom="0.75000000000000011"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772"/>
  <sheetViews>
    <sheetView workbookViewId="0">
      <selection activeCell="A7" sqref="A7"/>
    </sheetView>
  </sheetViews>
  <sheetFormatPr baseColWidth="10" defaultColWidth="12.5" defaultRowHeight="15" customHeight="1"/>
  <cols>
    <col min="1" max="1" width="18.6640625" style="11" customWidth="1"/>
    <col min="2" max="5" width="15.6640625" style="11" customWidth="1"/>
    <col min="6" max="11" width="9.5" style="11" customWidth="1"/>
    <col min="12" max="16384" width="12.5" style="11"/>
  </cols>
  <sheetData>
    <row r="1" spans="1:10" customFormat="1" ht="28" customHeight="1" thickBot="1">
      <c r="A1" s="202" t="s">
        <v>90</v>
      </c>
      <c r="B1" s="203"/>
      <c r="C1" s="203"/>
      <c r="D1" s="203"/>
      <c r="E1" s="204"/>
    </row>
    <row r="2" spans="1:10" ht="41" customHeight="1" thickBot="1">
      <c r="A2" s="176" t="s">
        <v>89</v>
      </c>
      <c r="B2" s="177"/>
      <c r="C2" s="177"/>
      <c r="D2" s="177"/>
      <c r="E2" s="178"/>
    </row>
    <row r="3" spans="1:10" ht="15" customHeight="1">
      <c r="A3" s="78"/>
      <c r="E3" s="79"/>
    </row>
    <row r="4" spans="1:10" ht="22" customHeight="1">
      <c r="A4" s="80" t="s">
        <v>91</v>
      </c>
      <c r="B4" s="81" t="s">
        <v>59</v>
      </c>
      <c r="E4" s="79"/>
    </row>
    <row r="5" spans="1:10" ht="15" customHeight="1">
      <c r="A5" s="80"/>
      <c r="B5" s="82"/>
      <c r="E5" s="79"/>
    </row>
    <row r="6" spans="1:10" s="13" customFormat="1" ht="16">
      <c r="A6" s="83"/>
      <c r="E6" s="84"/>
    </row>
    <row r="7" spans="1:10" s="13" customFormat="1" ht="15" customHeight="1" thickBot="1">
      <c r="A7" s="80"/>
      <c r="E7" s="84"/>
    </row>
    <row r="8" spans="1:10" s="13" customFormat="1" ht="29" customHeight="1" thickBot="1">
      <c r="A8" s="214" t="s">
        <v>74</v>
      </c>
      <c r="B8" s="216" t="s">
        <v>75</v>
      </c>
      <c r="C8" s="220"/>
      <c r="D8" s="220"/>
      <c r="E8" s="221"/>
      <c r="F8" s="12"/>
      <c r="G8" s="12"/>
      <c r="H8" s="12"/>
      <c r="I8" s="12"/>
      <c r="J8" s="12"/>
    </row>
    <row r="9" spans="1:10" s="13" customFormat="1" ht="165" customHeight="1" thickBot="1">
      <c r="A9" s="219"/>
      <c r="B9" s="28" t="s">
        <v>100</v>
      </c>
      <c r="C9" s="28" t="s">
        <v>99</v>
      </c>
      <c r="D9" s="28" t="s">
        <v>131</v>
      </c>
      <c r="E9" s="69" t="s">
        <v>55</v>
      </c>
      <c r="F9" s="19"/>
      <c r="G9" s="19"/>
      <c r="H9" s="19"/>
      <c r="I9" s="19"/>
      <c r="J9" s="19"/>
    </row>
    <row r="10" spans="1:10" s="13" customFormat="1" ht="16">
      <c r="A10" s="85"/>
      <c r="B10" s="33"/>
      <c r="C10" s="34"/>
      <c r="D10" s="58"/>
      <c r="E10" s="86"/>
      <c r="F10" s="19"/>
      <c r="G10" s="19"/>
      <c r="H10" s="19"/>
      <c r="I10" s="19"/>
      <c r="J10" s="19"/>
    </row>
    <row r="11" spans="1:10" s="13" customFormat="1" ht="16">
      <c r="A11" s="87"/>
      <c r="B11" s="35"/>
      <c r="C11" s="35"/>
      <c r="D11" s="59"/>
      <c r="E11" s="88"/>
      <c r="F11" s="19"/>
      <c r="G11" s="19"/>
      <c r="H11" s="19"/>
      <c r="I11" s="19"/>
      <c r="J11" s="19"/>
    </row>
    <row r="12" spans="1:10" s="13" customFormat="1" ht="16">
      <c r="A12" s="87"/>
      <c r="B12" s="35"/>
      <c r="C12" s="35"/>
      <c r="D12" s="59"/>
      <c r="E12" s="88"/>
      <c r="F12" s="19"/>
      <c r="G12" s="19"/>
      <c r="H12" s="19"/>
      <c r="I12" s="19"/>
      <c r="J12" s="19"/>
    </row>
    <row r="13" spans="1:10" s="13" customFormat="1" ht="16">
      <c r="A13" s="87"/>
      <c r="B13" s="35"/>
      <c r="C13" s="35"/>
      <c r="D13" s="59"/>
      <c r="E13" s="88"/>
      <c r="F13" s="19"/>
      <c r="G13" s="19"/>
      <c r="H13" s="19"/>
      <c r="I13" s="19"/>
      <c r="J13" s="19"/>
    </row>
    <row r="14" spans="1:10" s="13" customFormat="1" ht="16">
      <c r="A14" s="87"/>
      <c r="B14" s="35"/>
      <c r="C14" s="35"/>
      <c r="D14" s="59"/>
      <c r="E14" s="88"/>
      <c r="F14" s="19"/>
      <c r="G14" s="19"/>
      <c r="H14" s="19"/>
      <c r="I14" s="19"/>
      <c r="J14" s="19"/>
    </row>
    <row r="15" spans="1:10" s="13" customFormat="1" ht="16">
      <c r="A15" s="87"/>
      <c r="B15" s="35"/>
      <c r="C15" s="35"/>
      <c r="D15" s="59"/>
      <c r="E15" s="88"/>
      <c r="F15" s="19"/>
      <c r="G15" s="19"/>
      <c r="H15" s="19"/>
      <c r="I15" s="19"/>
      <c r="J15" s="19"/>
    </row>
    <row r="16" spans="1:10" s="13" customFormat="1" ht="16">
      <c r="A16" s="87"/>
      <c r="B16" s="35"/>
      <c r="C16" s="35"/>
      <c r="D16" s="59"/>
      <c r="E16" s="88"/>
      <c r="F16" s="19"/>
      <c r="G16" s="19"/>
      <c r="H16" s="19"/>
      <c r="I16" s="19"/>
      <c r="J16" s="19"/>
    </row>
    <row r="17" spans="1:10" s="13" customFormat="1" ht="16">
      <c r="A17" s="87"/>
      <c r="B17" s="35"/>
      <c r="C17" s="35"/>
      <c r="D17" s="59"/>
      <c r="E17" s="88"/>
      <c r="F17" s="19"/>
      <c r="G17" s="19"/>
      <c r="H17" s="19"/>
      <c r="I17" s="19"/>
      <c r="J17" s="19"/>
    </row>
    <row r="18" spans="1:10" s="13" customFormat="1" ht="16">
      <c r="A18" s="87"/>
      <c r="B18" s="35"/>
      <c r="C18" s="35"/>
      <c r="D18" s="59"/>
      <c r="E18" s="88"/>
      <c r="F18" s="19"/>
      <c r="G18" s="19"/>
      <c r="H18" s="19"/>
      <c r="I18" s="19"/>
      <c r="J18" s="19"/>
    </row>
    <row r="19" spans="1:10" s="13" customFormat="1" ht="16">
      <c r="A19" s="87"/>
      <c r="B19" s="35"/>
      <c r="C19" s="35"/>
      <c r="D19" s="59"/>
      <c r="E19" s="88"/>
      <c r="F19" s="19"/>
      <c r="G19" s="19"/>
      <c r="H19" s="19"/>
      <c r="I19" s="19"/>
      <c r="J19" s="19"/>
    </row>
    <row r="20" spans="1:10" s="13" customFormat="1" ht="16">
      <c r="A20" s="87"/>
      <c r="B20" s="35"/>
      <c r="C20" s="35"/>
      <c r="D20" s="59"/>
      <c r="E20" s="88"/>
      <c r="F20" s="19"/>
      <c r="G20" s="19"/>
      <c r="H20" s="19"/>
      <c r="I20" s="19"/>
      <c r="J20" s="19"/>
    </row>
    <row r="21" spans="1:10" s="13" customFormat="1" ht="15.75" customHeight="1">
      <c r="A21" s="87"/>
      <c r="B21" s="35"/>
      <c r="C21" s="35"/>
      <c r="D21" s="59"/>
      <c r="E21" s="88"/>
      <c r="F21" s="19"/>
      <c r="G21" s="19"/>
      <c r="H21" s="19"/>
      <c r="I21" s="19"/>
      <c r="J21" s="19"/>
    </row>
    <row r="22" spans="1:10" s="13" customFormat="1" ht="15.75" customHeight="1">
      <c r="A22" s="87"/>
      <c r="B22" s="35"/>
      <c r="C22" s="35"/>
      <c r="D22" s="59"/>
      <c r="E22" s="88"/>
      <c r="F22" s="19"/>
      <c r="G22" s="19"/>
      <c r="H22" s="19"/>
      <c r="I22" s="19"/>
      <c r="J22" s="19"/>
    </row>
    <row r="23" spans="1:10" s="13" customFormat="1" ht="15.75" customHeight="1">
      <c r="A23" s="87"/>
      <c r="B23" s="35"/>
      <c r="C23" s="35"/>
      <c r="D23" s="59"/>
      <c r="E23" s="88"/>
      <c r="F23" s="19"/>
      <c r="G23" s="19"/>
      <c r="H23" s="19"/>
      <c r="I23" s="19"/>
      <c r="J23" s="19"/>
    </row>
    <row r="24" spans="1:10" s="13" customFormat="1" ht="15.75" customHeight="1" thickBot="1">
      <c r="A24" s="87"/>
      <c r="B24" s="35"/>
      <c r="C24" s="35"/>
      <c r="D24" s="59"/>
      <c r="E24" s="88"/>
      <c r="F24" s="19"/>
      <c r="G24" s="19"/>
      <c r="H24" s="19"/>
      <c r="I24" s="19"/>
      <c r="J24" s="19"/>
    </row>
    <row r="25" spans="1:10" s="108" customFormat="1" ht="24" customHeight="1">
      <c r="A25" s="209" t="s">
        <v>76</v>
      </c>
      <c r="B25" s="98">
        <f t="shared" ref="B25:D25" si="0">SUM(B10:B24)</f>
        <v>0</v>
      </c>
      <c r="C25" s="98">
        <f t="shared" si="0"/>
        <v>0</v>
      </c>
      <c r="D25" s="98">
        <f t="shared" si="0"/>
        <v>0</v>
      </c>
      <c r="E25" s="99">
        <f t="shared" ref="E25" si="1">SUM(E10:E24)</f>
        <v>0</v>
      </c>
    </row>
    <row r="26" spans="1:10" s="108" customFormat="1" ht="24" customHeight="1" thickBot="1">
      <c r="A26" s="210"/>
      <c r="B26" s="211">
        <f>B25+C25+D25+E25</f>
        <v>0</v>
      </c>
      <c r="C26" s="222"/>
      <c r="D26" s="222"/>
      <c r="E26" s="223"/>
    </row>
    <row r="27" spans="1:10" s="108" customFormat="1" ht="24" customHeight="1" thickBot="1">
      <c r="A27" s="109"/>
      <c r="E27" s="110"/>
    </row>
    <row r="28" spans="1:10" s="108" customFormat="1" ht="24" customHeight="1" thickBot="1">
      <c r="A28" s="111" t="s">
        <v>77</v>
      </c>
      <c r="B28" s="112">
        <f>IFERROR(B25/B26,0)</f>
        <v>0</v>
      </c>
      <c r="C28" s="103">
        <f>IFERROR(C25/B26,0)</f>
        <v>0</v>
      </c>
      <c r="D28" s="103">
        <f>IFERROR(D25/B26,0)</f>
        <v>0</v>
      </c>
      <c r="E28" s="104">
        <f>IFERROR(E25/B26,0)</f>
        <v>0</v>
      </c>
    </row>
    <row r="29" spans="1:10" s="13" customFormat="1" ht="15.75" customHeight="1"/>
    <row r="30" spans="1:10" s="13" customFormat="1" ht="15.75" customHeight="1"/>
    <row r="31" spans="1:10" s="13" customFormat="1" ht="15.75" customHeight="1"/>
    <row r="32" spans="1:10" s="13" customFormat="1" ht="15.75" customHeight="1"/>
    <row r="33" s="13" customFormat="1"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A1:E1"/>
    <mergeCell ref="A2:E2"/>
    <mergeCell ref="A8:A9"/>
    <mergeCell ref="B8:E8"/>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772"/>
  <sheetViews>
    <sheetView workbookViewId="0">
      <selection activeCell="A16" sqref="A16"/>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30" customHeight="1" thickBot="1">
      <c r="A2" s="205" t="s">
        <v>89</v>
      </c>
      <c r="B2" s="206"/>
      <c r="C2" s="206"/>
      <c r="D2" s="206"/>
      <c r="E2" s="207"/>
    </row>
    <row r="3" spans="1:10" ht="14">
      <c r="A3" s="61"/>
      <c r="B3" s="62"/>
      <c r="C3" s="62"/>
      <c r="D3" s="62"/>
      <c r="E3" s="63"/>
    </row>
    <row r="4" spans="1:10" ht="25" customHeight="1">
      <c r="A4" s="64" t="s">
        <v>91</v>
      </c>
      <c r="B4" s="65" t="s">
        <v>60</v>
      </c>
      <c r="C4" s="62"/>
      <c r="D4" s="62"/>
      <c r="E4" s="63"/>
    </row>
    <row r="5" spans="1:10" ht="16">
      <c r="A5" s="64"/>
      <c r="B5" s="66"/>
      <c r="C5" s="62"/>
      <c r="D5" s="62"/>
      <c r="E5" s="63"/>
    </row>
    <row r="6" spans="1:10" s="18" customFormat="1" ht="16">
      <c r="A6" s="67"/>
      <c r="B6" s="60"/>
      <c r="C6" s="60"/>
      <c r="D6" s="60"/>
      <c r="E6" s="68"/>
      <c r="F6" s="60"/>
    </row>
    <row r="7" spans="1:10" s="18" customFormat="1" ht="15" customHeight="1" thickBot="1">
      <c r="A7" s="76"/>
      <c r="E7" s="77"/>
    </row>
    <row r="8" spans="1:10" s="18" customFormat="1" ht="15" customHeight="1" thickBot="1">
      <c r="A8" s="227" t="s">
        <v>74</v>
      </c>
      <c r="B8" s="224" t="s">
        <v>75</v>
      </c>
      <c r="C8" s="225"/>
      <c r="D8" s="225"/>
      <c r="E8" s="226"/>
      <c r="F8" s="12"/>
      <c r="G8" s="12"/>
      <c r="H8" s="12"/>
      <c r="I8" s="12"/>
      <c r="J8" s="12"/>
    </row>
    <row r="9" spans="1:10" s="18" customFormat="1" ht="98" customHeight="1" thickBot="1">
      <c r="A9" s="215"/>
      <c r="B9" s="28" t="s">
        <v>100</v>
      </c>
      <c r="C9" s="28" t="s">
        <v>99</v>
      </c>
      <c r="D9" s="28" t="s">
        <v>131</v>
      </c>
      <c r="E9" s="69" t="s">
        <v>55</v>
      </c>
      <c r="F9" s="19"/>
      <c r="G9" s="19"/>
      <c r="H9" s="19"/>
      <c r="I9" s="19"/>
      <c r="J9" s="19"/>
    </row>
    <row r="10" spans="1:10" s="18" customFormat="1" ht="16">
      <c r="A10" s="70"/>
      <c r="B10" s="29"/>
      <c r="C10" s="32"/>
      <c r="D10" s="32"/>
      <c r="E10" s="71"/>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33" customHeight="1">
      <c r="A25" s="209" t="s">
        <v>76</v>
      </c>
      <c r="B25" s="98">
        <f t="shared" ref="B25" si="0">SUM(B10:B24)</f>
        <v>0</v>
      </c>
      <c r="C25" s="98">
        <f t="shared" ref="C25:D25" si="1">SUM(C10:C24)</f>
        <v>0</v>
      </c>
      <c r="D25" s="98">
        <f t="shared" si="1"/>
        <v>0</v>
      </c>
      <c r="E25" s="99">
        <f t="shared" ref="E25" si="2">SUM(E10:E24)</f>
        <v>0</v>
      </c>
    </row>
    <row r="26" spans="1:10" s="21" customFormat="1" ht="33" customHeight="1" thickBot="1">
      <c r="A26" s="210"/>
      <c r="B26" s="211">
        <f>B25+C25+D25+E25</f>
        <v>0</v>
      </c>
      <c r="C26" s="212"/>
      <c r="D26" s="212"/>
      <c r="E26" s="213"/>
    </row>
    <row r="27" spans="1:10" s="21" customFormat="1" ht="33" customHeight="1">
      <c r="A27" s="100"/>
      <c r="E27" s="101"/>
    </row>
    <row r="28" spans="1:10" s="21" customFormat="1" ht="33" customHeight="1" thickBot="1">
      <c r="A28" s="105" t="s">
        <v>77</v>
      </c>
      <c r="B28" s="106">
        <f>IFERROR(B25/B26,0)</f>
        <v>0</v>
      </c>
      <c r="C28" s="106">
        <f>IFERROR(C25/B26,0)</f>
        <v>0</v>
      </c>
      <c r="D28" s="106">
        <f>IFERROR(D25/B26,0)</f>
        <v>0</v>
      </c>
      <c r="E28" s="107">
        <f>IFERROR(E25/B26,0)</f>
        <v>0</v>
      </c>
    </row>
    <row r="29" spans="1:10" s="18" customFormat="1" ht="15.75" customHeight="1"/>
    <row r="30" spans="1:10" s="18" customFormat="1"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772"/>
  <sheetViews>
    <sheetView topLeftCell="A4" workbookViewId="0">
      <selection activeCell="A7" sqref="A7"/>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35" customHeight="1" thickBot="1">
      <c r="A2" s="205" t="s">
        <v>89</v>
      </c>
      <c r="B2" s="206"/>
      <c r="C2" s="206"/>
      <c r="D2" s="206"/>
      <c r="E2" s="207"/>
    </row>
    <row r="3" spans="1:10" ht="15" customHeight="1">
      <c r="A3" s="61"/>
      <c r="B3" s="62"/>
      <c r="C3" s="62"/>
      <c r="D3" s="62"/>
      <c r="E3" s="63"/>
    </row>
    <row r="4" spans="1:10" ht="23" customHeight="1">
      <c r="A4" s="64" t="s">
        <v>91</v>
      </c>
      <c r="B4" s="65" t="s">
        <v>61</v>
      </c>
      <c r="C4" s="62"/>
      <c r="D4" s="62"/>
      <c r="E4" s="63"/>
    </row>
    <row r="5" spans="1:10" ht="15" customHeight="1">
      <c r="A5" s="89"/>
      <c r="E5" s="90"/>
    </row>
    <row r="6" spans="1:10" s="18" customFormat="1" ht="16">
      <c r="A6" s="91"/>
      <c r="E6" s="77"/>
    </row>
    <row r="7" spans="1:10" s="18" customFormat="1" ht="15" customHeight="1" thickBot="1">
      <c r="A7" s="76"/>
      <c r="E7" s="77"/>
    </row>
    <row r="8" spans="1:10" s="18" customFormat="1" ht="15" customHeight="1" thickBot="1">
      <c r="A8" s="227" t="s">
        <v>74</v>
      </c>
      <c r="B8" s="224" t="s">
        <v>75</v>
      </c>
      <c r="C8" s="225"/>
      <c r="D8" s="225"/>
      <c r="E8" s="226"/>
      <c r="F8" s="12"/>
      <c r="G8" s="12"/>
      <c r="H8" s="12"/>
      <c r="I8" s="12"/>
      <c r="J8" s="12"/>
    </row>
    <row r="9" spans="1:10" s="18" customFormat="1" ht="98" customHeight="1" thickBot="1">
      <c r="A9" s="215"/>
      <c r="B9" s="28" t="s">
        <v>100</v>
      </c>
      <c r="C9" s="28" t="s">
        <v>99</v>
      </c>
      <c r="D9" s="28" t="s">
        <v>131</v>
      </c>
      <c r="E9" s="69" t="s">
        <v>55</v>
      </c>
      <c r="F9" s="19"/>
      <c r="G9" s="19"/>
      <c r="H9" s="19"/>
      <c r="I9" s="19"/>
      <c r="J9" s="19"/>
    </row>
    <row r="10" spans="1:10" s="18" customFormat="1" ht="16">
      <c r="A10" s="70"/>
      <c r="B10" s="29"/>
      <c r="C10" s="32"/>
      <c r="D10" s="32"/>
      <c r="E10" s="71"/>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31" customHeight="1">
      <c r="A25" s="209" t="s">
        <v>76</v>
      </c>
      <c r="B25" s="98">
        <f t="shared" ref="B25" si="0">SUM(B10:B24)</f>
        <v>0</v>
      </c>
      <c r="C25" s="98">
        <f t="shared" ref="C25:D25" si="1">SUM(C10:C24)</f>
        <v>0</v>
      </c>
      <c r="D25" s="98">
        <f t="shared" si="1"/>
        <v>0</v>
      </c>
      <c r="E25" s="99">
        <f t="shared" ref="E25" si="2">SUM(E10:E24)</f>
        <v>0</v>
      </c>
    </row>
    <row r="26" spans="1:10" s="21" customFormat="1" ht="31" customHeight="1" thickBot="1">
      <c r="A26" s="210"/>
      <c r="B26" s="211">
        <f>B25+C25+D25+E25</f>
        <v>0</v>
      </c>
      <c r="C26" s="212"/>
      <c r="D26" s="212"/>
      <c r="E26" s="213"/>
    </row>
    <row r="27" spans="1:10" s="21" customFormat="1" ht="31" customHeight="1" thickBot="1">
      <c r="A27" s="100"/>
      <c r="E27" s="101"/>
    </row>
    <row r="28" spans="1:10" s="21" customFormat="1" ht="31" customHeight="1" thickBot="1">
      <c r="A28" s="102" t="s">
        <v>77</v>
      </c>
      <c r="B28" s="103">
        <f>IFERROR(B25/B26,0)</f>
        <v>0</v>
      </c>
      <c r="C28" s="103">
        <f>IFERROR(C25/B26,0)</f>
        <v>0</v>
      </c>
      <c r="D28" s="103">
        <f>IFERROR(D25/B26,0)</f>
        <v>0</v>
      </c>
      <c r="E28" s="104">
        <f>IFERROR(E25/B26,0)</f>
        <v>0</v>
      </c>
    </row>
    <row r="29" spans="1:10" s="18" customFormat="1"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772"/>
  <sheetViews>
    <sheetView workbookViewId="0">
      <selection activeCell="A7" sqref="A7"/>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26" customHeight="1" thickBot="1">
      <c r="A2" s="205" t="s">
        <v>89</v>
      </c>
      <c r="B2" s="206"/>
      <c r="C2" s="206"/>
      <c r="D2" s="206"/>
      <c r="E2" s="207"/>
    </row>
    <row r="3" spans="1:10" ht="15" customHeight="1">
      <c r="A3" s="61"/>
      <c r="B3" s="62"/>
      <c r="C3" s="62"/>
      <c r="D3" s="62"/>
      <c r="E3" s="63"/>
    </row>
    <row r="4" spans="1:10" ht="23" customHeight="1">
      <c r="A4" s="64" t="s">
        <v>91</v>
      </c>
      <c r="B4" s="65" t="s">
        <v>62</v>
      </c>
      <c r="C4" s="62"/>
      <c r="D4" s="62"/>
      <c r="E4" s="63"/>
    </row>
    <row r="5" spans="1:10" ht="16" customHeight="1">
      <c r="A5" s="89"/>
      <c r="E5" s="90"/>
    </row>
    <row r="6" spans="1:10" s="18" customFormat="1" ht="16">
      <c r="A6" s="91"/>
      <c r="E6" s="77"/>
    </row>
    <row r="7" spans="1:10" s="18" customFormat="1" ht="15" customHeight="1" thickBot="1">
      <c r="A7" s="76"/>
      <c r="E7" s="77"/>
    </row>
    <row r="8" spans="1:10" s="18" customFormat="1" ht="15" customHeight="1" thickBot="1">
      <c r="A8" s="214" t="s">
        <v>74</v>
      </c>
      <c r="B8" s="216" t="s">
        <v>75</v>
      </c>
      <c r="C8" s="217"/>
      <c r="D8" s="217"/>
      <c r="E8" s="218"/>
      <c r="F8" s="12"/>
      <c r="G8" s="12"/>
      <c r="H8" s="12"/>
      <c r="I8" s="12"/>
      <c r="J8" s="12"/>
    </row>
    <row r="9" spans="1:10" s="18" customFormat="1" ht="173" customHeight="1" thickBot="1">
      <c r="A9" s="215"/>
      <c r="B9" s="28" t="s">
        <v>100</v>
      </c>
      <c r="C9" s="28" t="s">
        <v>99</v>
      </c>
      <c r="D9" s="28" t="s">
        <v>131</v>
      </c>
      <c r="E9" s="69" t="s">
        <v>55</v>
      </c>
      <c r="F9" s="19"/>
      <c r="G9" s="19"/>
      <c r="H9" s="19"/>
      <c r="I9" s="19"/>
      <c r="J9" s="19"/>
    </row>
    <row r="10" spans="1:10" s="18" customFormat="1" ht="16">
      <c r="A10" s="70"/>
      <c r="B10" s="29"/>
      <c r="C10" s="32"/>
      <c r="D10" s="32"/>
      <c r="E10" s="71"/>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24" customHeight="1">
      <c r="A25" s="209" t="s">
        <v>76</v>
      </c>
      <c r="B25" s="98">
        <f t="shared" ref="B25" si="0">SUM(B10:B24)</f>
        <v>0</v>
      </c>
      <c r="C25" s="98">
        <f t="shared" ref="C25:D25" si="1">SUM(C10:C24)</f>
        <v>0</v>
      </c>
      <c r="D25" s="98">
        <f t="shared" si="1"/>
        <v>0</v>
      </c>
      <c r="E25" s="99">
        <f t="shared" ref="E25" si="2">SUM(E10:E24)</f>
        <v>0</v>
      </c>
    </row>
    <row r="26" spans="1:10" s="21" customFormat="1" ht="24" customHeight="1" thickBot="1">
      <c r="A26" s="210"/>
      <c r="B26" s="211">
        <f>B25+C25+D25+E25</f>
        <v>0</v>
      </c>
      <c r="C26" s="212"/>
      <c r="D26" s="212"/>
      <c r="E26" s="213"/>
    </row>
    <row r="27" spans="1:10" s="21" customFormat="1" ht="24" customHeight="1" thickBot="1">
      <c r="A27" s="100"/>
      <c r="E27" s="101"/>
    </row>
    <row r="28" spans="1:10" s="21" customFormat="1" ht="24" customHeight="1" thickBot="1">
      <c r="A28" s="102" t="s">
        <v>77</v>
      </c>
      <c r="B28" s="103">
        <f>IFERROR(B25/B26,0)</f>
        <v>0</v>
      </c>
      <c r="C28" s="103">
        <f>IFERROR(C25/B26,0)</f>
        <v>0</v>
      </c>
      <c r="D28" s="103">
        <f>IFERROR(D25/B26,0)</f>
        <v>0</v>
      </c>
      <c r="E28" s="104">
        <f>IFERROR(E25/B26,0)</f>
        <v>0</v>
      </c>
    </row>
    <row r="29" spans="1:10" s="18" customFormat="1" ht="15.75" customHeight="1"/>
    <row r="30" spans="1:10" s="18" customFormat="1"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772"/>
  <sheetViews>
    <sheetView topLeftCell="A5" workbookViewId="0">
      <selection activeCell="A6" sqref="A6"/>
    </sheetView>
  </sheetViews>
  <sheetFormatPr baseColWidth="10" defaultColWidth="12.5" defaultRowHeight="15" customHeight="1"/>
  <cols>
    <col min="1" max="1" width="18.6640625" customWidth="1"/>
    <col min="2" max="5" width="15.6640625" customWidth="1"/>
    <col min="6" max="11" width="9.5" customWidth="1"/>
  </cols>
  <sheetData>
    <row r="1" spans="1:10" ht="28" customHeight="1" thickBot="1">
      <c r="A1" s="202" t="s">
        <v>90</v>
      </c>
      <c r="B1" s="203"/>
      <c r="C1" s="203"/>
      <c r="D1" s="203"/>
      <c r="E1" s="204"/>
    </row>
    <row r="2" spans="1:10" ht="35" customHeight="1" thickBot="1">
      <c r="A2" s="205" t="s">
        <v>89</v>
      </c>
      <c r="B2" s="206"/>
      <c r="C2" s="206"/>
      <c r="D2" s="206"/>
      <c r="E2" s="207"/>
    </row>
    <row r="3" spans="1:10" ht="15" customHeight="1">
      <c r="A3" s="61"/>
      <c r="B3" s="62"/>
      <c r="C3" s="62"/>
      <c r="D3" s="62"/>
      <c r="E3" s="63"/>
    </row>
    <row r="4" spans="1:10" s="18" customFormat="1" ht="24" customHeight="1">
      <c r="A4" s="64" t="s">
        <v>91</v>
      </c>
      <c r="B4" s="65" t="s">
        <v>63</v>
      </c>
      <c r="C4" s="96"/>
      <c r="D4" s="96"/>
      <c r="E4" s="97"/>
    </row>
    <row r="5" spans="1:10" s="18" customFormat="1" ht="15" customHeight="1">
      <c r="A5" s="64"/>
      <c r="B5" s="66"/>
      <c r="C5" s="96"/>
      <c r="D5" s="96"/>
      <c r="E5" s="97"/>
    </row>
    <row r="6" spans="1:10" s="18" customFormat="1" ht="16">
      <c r="A6" s="91"/>
      <c r="B6" s="7"/>
      <c r="C6" s="7"/>
      <c r="D6" s="7"/>
      <c r="E6" s="92"/>
      <c r="F6" s="7"/>
    </row>
    <row r="7" spans="1:10" s="18" customFormat="1" ht="15" customHeight="1" thickBot="1">
      <c r="A7" s="76"/>
      <c r="E7" s="77"/>
    </row>
    <row r="8" spans="1:10" s="18" customFormat="1" ht="15" customHeight="1" thickBot="1">
      <c r="A8" s="214" t="s">
        <v>74</v>
      </c>
      <c r="B8" s="216" t="s">
        <v>75</v>
      </c>
      <c r="C8" s="217"/>
      <c r="D8" s="217"/>
      <c r="E8" s="218"/>
      <c r="F8" s="12"/>
      <c r="G8" s="12"/>
      <c r="H8" s="12"/>
      <c r="I8" s="12"/>
      <c r="J8" s="12"/>
    </row>
    <row r="9" spans="1:10" s="18" customFormat="1" ht="165" customHeight="1" thickBot="1">
      <c r="A9" s="215"/>
      <c r="B9" s="28" t="s">
        <v>100</v>
      </c>
      <c r="C9" s="28" t="s">
        <v>99</v>
      </c>
      <c r="D9" s="28" t="s">
        <v>131</v>
      </c>
      <c r="E9" s="69" t="s">
        <v>55</v>
      </c>
      <c r="F9" s="19"/>
      <c r="G9" s="19"/>
      <c r="H9" s="19"/>
      <c r="I9" s="19"/>
      <c r="J9" s="19"/>
    </row>
    <row r="10" spans="1:10" s="18" customFormat="1" ht="16">
      <c r="A10" s="70"/>
      <c r="B10" s="29"/>
      <c r="C10" s="32"/>
      <c r="D10" s="32"/>
      <c r="E10" s="71"/>
      <c r="F10" s="7"/>
      <c r="G10" s="7"/>
      <c r="H10" s="7"/>
      <c r="I10" s="7"/>
      <c r="J10" s="7"/>
    </row>
    <row r="11" spans="1:10" s="18" customFormat="1" ht="16">
      <c r="A11" s="72"/>
      <c r="B11" s="30"/>
      <c r="C11" s="30"/>
      <c r="D11" s="30"/>
      <c r="E11" s="73"/>
      <c r="F11" s="7"/>
      <c r="G11" s="7"/>
      <c r="H11" s="7"/>
      <c r="I11" s="7"/>
      <c r="J11" s="7"/>
    </row>
    <row r="12" spans="1:10" s="18" customFormat="1" ht="16">
      <c r="A12" s="72"/>
      <c r="B12" s="30"/>
      <c r="C12" s="30"/>
      <c r="D12" s="30"/>
      <c r="E12" s="73"/>
      <c r="F12" s="7"/>
      <c r="G12" s="7"/>
      <c r="H12" s="7"/>
      <c r="I12" s="7"/>
      <c r="J12" s="7"/>
    </row>
    <row r="13" spans="1:10" s="18" customFormat="1" ht="16">
      <c r="A13" s="72"/>
      <c r="B13" s="30"/>
      <c r="C13" s="30"/>
      <c r="D13" s="30"/>
      <c r="E13" s="73"/>
      <c r="F13" s="7"/>
      <c r="G13" s="7"/>
      <c r="H13" s="7"/>
      <c r="I13" s="7"/>
      <c r="J13" s="7"/>
    </row>
    <row r="14" spans="1:10" s="18" customFormat="1" ht="16">
      <c r="A14" s="72"/>
      <c r="B14" s="30"/>
      <c r="C14" s="30"/>
      <c r="D14" s="30"/>
      <c r="E14" s="73"/>
      <c r="F14" s="7"/>
      <c r="G14" s="7"/>
      <c r="H14" s="7"/>
      <c r="I14" s="7"/>
      <c r="J14" s="7"/>
    </row>
    <row r="15" spans="1:10" s="18" customFormat="1" ht="16">
      <c r="A15" s="72"/>
      <c r="B15" s="30"/>
      <c r="C15" s="30"/>
      <c r="D15" s="30"/>
      <c r="E15" s="73"/>
      <c r="F15" s="7"/>
      <c r="G15" s="7"/>
      <c r="H15" s="7"/>
      <c r="I15" s="7"/>
      <c r="J15" s="7"/>
    </row>
    <row r="16" spans="1:10" s="18" customFormat="1" ht="16">
      <c r="A16" s="72"/>
      <c r="B16" s="30"/>
      <c r="C16" s="30"/>
      <c r="D16" s="30"/>
      <c r="E16" s="73"/>
      <c r="F16" s="7"/>
      <c r="G16" s="7"/>
      <c r="H16" s="7"/>
      <c r="I16" s="7"/>
      <c r="J16" s="7"/>
    </row>
    <row r="17" spans="1:10" s="18" customFormat="1" ht="16">
      <c r="A17" s="72"/>
      <c r="B17" s="30"/>
      <c r="C17" s="30"/>
      <c r="D17" s="30"/>
      <c r="E17" s="73"/>
      <c r="F17" s="7"/>
      <c r="G17" s="7"/>
      <c r="H17" s="7"/>
      <c r="I17" s="7"/>
      <c r="J17" s="7"/>
    </row>
    <row r="18" spans="1:10" s="18" customFormat="1" ht="16">
      <c r="A18" s="72"/>
      <c r="B18" s="30"/>
      <c r="C18" s="30"/>
      <c r="D18" s="30"/>
      <c r="E18" s="73"/>
      <c r="F18" s="7"/>
      <c r="G18" s="7"/>
      <c r="H18" s="7"/>
      <c r="I18" s="7"/>
      <c r="J18" s="7"/>
    </row>
    <row r="19" spans="1:10" s="18" customFormat="1" ht="16">
      <c r="A19" s="72"/>
      <c r="B19" s="30"/>
      <c r="C19" s="30"/>
      <c r="D19" s="30"/>
      <c r="E19" s="73"/>
      <c r="F19" s="7"/>
      <c r="G19" s="7"/>
      <c r="H19" s="7"/>
      <c r="I19" s="7"/>
      <c r="J19" s="7"/>
    </row>
    <row r="20" spans="1:10" s="18" customFormat="1" ht="16">
      <c r="A20" s="72"/>
      <c r="B20" s="30"/>
      <c r="C20" s="30"/>
      <c r="D20" s="30"/>
      <c r="E20" s="73"/>
      <c r="F20" s="7"/>
      <c r="G20" s="7"/>
      <c r="H20" s="7"/>
      <c r="I20" s="7"/>
      <c r="J20" s="7"/>
    </row>
    <row r="21" spans="1:10" s="18" customFormat="1" ht="15.75" customHeight="1">
      <c r="A21" s="72"/>
      <c r="B21" s="30"/>
      <c r="C21" s="30"/>
      <c r="D21" s="30"/>
      <c r="E21" s="73"/>
      <c r="F21" s="7"/>
      <c r="G21" s="7"/>
      <c r="H21" s="7"/>
      <c r="I21" s="7"/>
      <c r="J21" s="7"/>
    </row>
    <row r="22" spans="1:10" s="18" customFormat="1" ht="15.75" customHeight="1">
      <c r="A22" s="72"/>
      <c r="B22" s="30"/>
      <c r="C22" s="30"/>
      <c r="D22" s="30"/>
      <c r="E22" s="73"/>
      <c r="F22" s="7"/>
      <c r="G22" s="7"/>
      <c r="H22" s="7"/>
      <c r="I22" s="7"/>
      <c r="J22" s="7"/>
    </row>
    <row r="23" spans="1:10" s="18" customFormat="1" ht="15.75" customHeight="1">
      <c r="A23" s="72"/>
      <c r="B23" s="30"/>
      <c r="C23" s="30"/>
      <c r="D23" s="30"/>
      <c r="E23" s="73"/>
      <c r="F23" s="7"/>
      <c r="G23" s="7"/>
      <c r="H23" s="7"/>
      <c r="I23" s="7"/>
      <c r="J23" s="7"/>
    </row>
    <row r="24" spans="1:10" s="18" customFormat="1" ht="15.75" customHeight="1" thickBot="1">
      <c r="A24" s="72"/>
      <c r="B24" s="30"/>
      <c r="C24" s="30"/>
      <c r="D24" s="30"/>
      <c r="E24" s="73"/>
      <c r="F24" s="7"/>
      <c r="G24" s="7"/>
      <c r="H24" s="7"/>
      <c r="I24" s="7"/>
      <c r="J24" s="7"/>
    </row>
    <row r="25" spans="1:10" s="21" customFormat="1" ht="24" customHeight="1">
      <c r="A25" s="209" t="s">
        <v>76</v>
      </c>
      <c r="B25" s="98">
        <f t="shared" ref="B25" si="0">SUM(B10:B24)</f>
        <v>0</v>
      </c>
      <c r="C25" s="98">
        <f t="shared" ref="C25:D25" si="1">SUM(C10:C24)</f>
        <v>0</v>
      </c>
      <c r="D25" s="98">
        <f t="shared" si="1"/>
        <v>0</v>
      </c>
      <c r="E25" s="99">
        <f t="shared" ref="E25" si="2">SUM(E10:E24)</f>
        <v>0</v>
      </c>
    </row>
    <row r="26" spans="1:10" s="21" customFormat="1" ht="24" customHeight="1" thickBot="1">
      <c r="A26" s="210"/>
      <c r="B26" s="211">
        <f>B25+C25+D25+E25</f>
        <v>0</v>
      </c>
      <c r="C26" s="212"/>
      <c r="D26" s="212"/>
      <c r="E26" s="213"/>
    </row>
    <row r="27" spans="1:10" s="21" customFormat="1" ht="24" customHeight="1" thickBot="1">
      <c r="A27" s="100"/>
      <c r="E27" s="101"/>
    </row>
    <row r="28" spans="1:10" s="21" customFormat="1" ht="24" customHeight="1" thickBot="1">
      <c r="A28" s="102" t="s">
        <v>77</v>
      </c>
      <c r="B28" s="103">
        <f>IFERROR(B25/B26,0)</f>
        <v>0</v>
      </c>
      <c r="C28" s="103">
        <f>IFERROR(C25/B26,0)</f>
        <v>0</v>
      </c>
      <c r="D28" s="103">
        <f>IFERROR(D25/B26,0)</f>
        <v>0</v>
      </c>
      <c r="E28" s="104">
        <f>IFERROR(E25/B26,0)</f>
        <v>0</v>
      </c>
    </row>
    <row r="29" spans="1:10" s="18" customFormat="1"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sheetData>
  <protectedRanges>
    <protectedRange algorithmName="SHA-512" hashValue="Dbblgck3UeoNCSb+aAPrnU+WUZ41ehwtw/vOrt8hx8xZvxpXJOGPv24cvFBJwC0kXyAOOWyZ7ZCx5O2gMfutzw==" saltValue="JGT7ur1kGzi3D83vs0en1w==" spinCount="100000" sqref="A25:E28" name="Plage1_1"/>
  </protectedRanges>
  <mergeCells count="6">
    <mergeCell ref="B8:E8"/>
    <mergeCell ref="A8:A9"/>
    <mergeCell ref="A1:E1"/>
    <mergeCell ref="A2:E2"/>
    <mergeCell ref="A25:A26"/>
    <mergeCell ref="B26:E26"/>
  </mergeCells>
  <phoneticPr fontId="41" type="noConversion"/>
  <pageMargins left="0.70000000000000007" right="0.70000000000000007" top="0.75000000000000011" bottom="0.75000000000000011" header="0" footer="0"/>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'Fournisseurs Gael 29'!$A$2:$A$14</xm:f>
          </x14:formula1>
          <xm:sqref>A10:A24</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16</vt:i4>
      </vt:variant>
    </vt:vector>
  </HeadingPairs>
  <TitlesOfParts>
    <vt:vector size="16" baseType="lpstr">
      <vt:lpstr>Contexte et méthode</vt:lpstr>
      <vt:lpstr>Infos labels pour les 50% </vt:lpstr>
      <vt:lpstr>Synthèse annuelle</vt:lpstr>
      <vt:lpstr>Janvier</vt:lpstr>
      <vt:lpstr>Février</vt:lpstr>
      <vt:lpstr>Mars</vt:lpstr>
      <vt:lpstr>Avril</vt:lpstr>
      <vt:lpstr>Mai</vt:lpstr>
      <vt:lpstr>Juin</vt:lpstr>
      <vt:lpstr>Juillet</vt:lpstr>
      <vt:lpstr>Août</vt:lpstr>
      <vt:lpstr>Septembre</vt:lpstr>
      <vt:lpstr>Octobre</vt:lpstr>
      <vt:lpstr>Novembre</vt:lpstr>
      <vt:lpstr>Décembre</vt:lpstr>
      <vt:lpstr>Fournisseurs Gael 29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dc:creator>
  <cp:lastModifiedBy>Gaelle GARCIA</cp:lastModifiedBy>
  <cp:lastPrinted>2022-01-05T14:39:45Z</cp:lastPrinted>
  <dcterms:created xsi:type="dcterms:W3CDTF">2019-11-13T20:26:07Z</dcterms:created>
  <dcterms:modified xsi:type="dcterms:W3CDTF">2024-03-12T16:51:09Z</dcterms:modified>
</cp:coreProperties>
</file>